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SheetTabs="0" xWindow="120" yWindow="105" windowWidth="15135" windowHeight="7620" firstSheet="2" activeTab="2"/>
  </bookViews>
  <sheets>
    <sheet name="DATOS CARTA00" sheetId="1" state="hidden" r:id="rId1"/>
    <sheet name="lec.2" sheetId="5" state="hidden" r:id="rId2"/>
    <sheet name="ESCRITURA" sheetId="3" r:id="rId3"/>
    <sheet name="PULSACIONES" sheetId="4" r:id="rId4"/>
    <sheet name="lec.03" sheetId="6" state="hidden" r:id="rId5"/>
    <sheet name="lec.04" sheetId="7" state="hidden" r:id="rId6"/>
    <sheet name="lec.05" sheetId="8" state="hidden" r:id="rId7"/>
  </sheets>
  <calcPr calcId="124519"/>
</workbook>
</file>

<file path=xl/calcChain.xml><?xml version="1.0" encoding="utf-8"?>
<calcChain xmlns="http://schemas.openxmlformats.org/spreadsheetml/2006/main">
  <c r="G2" i="4"/>
  <c r="H1" s="1"/>
  <c r="G1"/>
  <c r="A1" s="1"/>
  <c r="L1"/>
  <c r="J2" s="1"/>
  <c r="A2"/>
  <c r="L15" i="3"/>
  <c r="L14"/>
  <c r="L13"/>
  <c r="L12"/>
  <c r="L11"/>
  <c r="G2" s="1"/>
  <c r="A11"/>
  <c r="A4" s="1"/>
  <c r="A15"/>
  <c r="A14"/>
  <c r="A13"/>
  <c r="A12"/>
  <c r="I2" i="4" l="1"/>
  <c r="K2"/>
  <c r="H2"/>
  <c r="L6" i="3"/>
  <c r="M1" l="1"/>
  <c r="B3" s="1"/>
  <c r="A3"/>
  <c r="A2" s="1"/>
  <c r="E6" s="1"/>
  <c r="L5" l="1"/>
  <c r="M3" s="1"/>
  <c r="M4" s="1"/>
  <c r="M5" s="1"/>
  <c r="F3" s="1"/>
</calcChain>
</file>

<file path=xl/sharedStrings.xml><?xml version="1.0" encoding="utf-8"?>
<sst xmlns="http://schemas.openxmlformats.org/spreadsheetml/2006/main" count="705" uniqueCount="99">
  <si>
    <t>minuto</t>
  </si>
  <si>
    <t>PULSACIONES MINUTO</t>
  </si>
  <si>
    <t>tiempo</t>
  </si>
  <si>
    <t>volver</t>
  </si>
  <si>
    <t>habilitar este contenido</t>
  </si>
  <si>
    <t>STOP</t>
  </si>
  <si>
    <t>lección</t>
  </si>
  <si>
    <t>nombre</t>
  </si>
  <si>
    <t>PAPA</t>
  </si>
  <si>
    <t>papi</t>
  </si>
  <si>
    <t>YOMISMO</t>
  </si>
  <si>
    <t>años</t>
  </si>
  <si>
    <t>meses</t>
  </si>
  <si>
    <t>días</t>
  </si>
  <si>
    <t>maria magdalena</t>
  </si>
  <si>
    <t>PAPI</t>
  </si>
  <si>
    <t>practico papa</t>
  </si>
  <si>
    <t>PAPITO</t>
  </si>
  <si>
    <t>las faldas dada sala jaka kafka kasa kaka faja jalas laka kasada fajadaala</t>
  </si>
  <si>
    <t>sal faja añada sala salsa sal salada falsas alfalfa saldada fallas alada las</t>
  </si>
  <si>
    <t>faldas dada sala jaka kafka kasa kaka las faja jalas laka kasada fajada sal</t>
  </si>
  <si>
    <t>faja añada sala salsa salada faldas falsas alfalfa saldada fallas las faldas</t>
  </si>
  <si>
    <t>dada sala jaka kafka kasa kaka sal faja añada sal salsa salada falsas</t>
  </si>
  <si>
    <t>alfalfa salada fallas saldada alada las faldas dada sala jaka kafka kasa</t>
  </si>
  <si>
    <t>kaka faja jalas laka kasada fajada sal faja añada sala salsa salada falsas</t>
  </si>
  <si>
    <t>alfalfa saldada sala fallas aladas</t>
  </si>
  <si>
    <t>hada lasaña laña gasa daga gas hadas laña gasa gas</t>
  </si>
  <si>
    <t>hasada lagaña halagas gafas agasajas agallas hagas hala halla gala has</t>
  </si>
  <si>
    <t>alga alhajas llagas hallada kagas hadas gasas gala has alga alhaja llagas</t>
  </si>
  <si>
    <t>halladas kagas hadas gasas hasada lagaña halagas gafas agasajas agallas</t>
  </si>
  <si>
    <t>hagas hala halla hada lasaña laña gasa daga gasa gaja gada gasas hadas</t>
  </si>
  <si>
    <t>gasas hadas gas saga gala laga gala hadas lasaña gasa aga haga hadas</t>
  </si>
  <si>
    <t>gasas hadas laña hadas gasas hadas galas halladas lagañas gasa saga</t>
  </si>
  <si>
    <t>lasaña ñasala fajas jafas hada lagaña halagas gafas agasajas agallas halla</t>
  </si>
  <si>
    <t>ideas sida dias fijes deidad del desde</t>
  </si>
  <si>
    <t>leña fea lisa deidad gelida seda jefe fila sida dias fije siglas del</t>
  </si>
  <si>
    <t>desde les se lea esa ese he ellas ideas sea diseñe llega si la le el es fe</t>
  </si>
  <si>
    <t>la le el es fe la le el es dieses fieles dieses fieles dieses fieles hiedes</t>
  </si>
  <si>
    <t>fijese hiedes fijese hiedes fijese leña fea lisa deidad gelida jefe fila</t>
  </si>
  <si>
    <t>del desde les se lea esa ese ellas ideas si diseses fieles dieses fieles</t>
  </si>
  <si>
    <t>dieses dia liase desele liase sida dias fije siglas sea diseñe llega gases</t>
  </si>
  <si>
    <t>silla sella lagaña alaska iglesias flageladas hallase seda si ese jefe</t>
  </si>
  <si>
    <t>ñu regulares lugar usarse seguridad asegurar sugiere fuera guardar sufre</t>
  </si>
  <si>
    <t>usara lugar figura usarla igual sigue su lugar duda fue use usada aliñar</t>
  </si>
  <si>
    <t>leer serie realidad darse darse era red leer usara lugar serie ir sufre</t>
  </si>
  <si>
    <t>realidad darse fijarse guardar agregar era idear darles reglas heredar</t>
  </si>
  <si>
    <t>heredarla agregarle figura agregarla usarla llegar regulares lugar usarse</t>
  </si>
  <si>
    <t>seguridad asegurar sugiere fuera guardar sufre usara lugar figura usarla</t>
  </si>
  <si>
    <t>igual sigue su lugar duda fue use usada realidad darse fijarse guardar</t>
  </si>
  <si>
    <t>agregar era idear darles reglas heredar uiea frase</t>
  </si>
  <si>
    <t>ñoño ñoña españa que dedo porque pequeños quiero aquellos por pero paso</t>
  </si>
  <si>
    <t>propios apropiados esperado operador pasarlo podido propiedad perforadas</t>
  </si>
  <si>
    <t>pode preferido poseer puro pero paso propios apropiado esperado operador</t>
  </si>
  <si>
    <t>pasarlo podido propiedad perforadas pode propiedades pequeño poderles</t>
  </si>
  <si>
    <t>porque pop preferido poseer puro porque pasa por españa que dedo porque</t>
  </si>
  <si>
    <t>pequeños quiero aquellos por pero paso propios apropiado esperado operador</t>
  </si>
  <si>
    <t>pasarlo apropiado para querer ha sido operado del ojo porque es parado del</t>
  </si>
  <si>
    <t>poder que quiere prefiere dar que apropiarse del</t>
  </si>
  <si>
    <t>joan nostro</t>
  </si>
  <si>
    <t>prueba</t>
  </si>
  <si>
    <t>prueba papi</t>
  </si>
  <si>
    <t>yo meteix</t>
  </si>
  <si>
    <t>joannostro</t>
  </si>
  <si>
    <t>papito vale</t>
  </si>
  <si>
    <t>papa</t>
  </si>
  <si>
    <t>yo mismo</t>
  </si>
  <si>
    <t>vamos</t>
  </si>
  <si>
    <t>JOAN</t>
  </si>
  <si>
    <t>JOANNOSTRO</t>
  </si>
  <si>
    <t>som en Joan</t>
  </si>
  <si>
    <t>YO     MISMO</t>
  </si>
  <si>
    <t>me llamo yo</t>
  </si>
  <si>
    <t>soy yo mismo</t>
  </si>
  <si>
    <t>joan 01</t>
  </si>
  <si>
    <t>joan 02</t>
  </si>
  <si>
    <t>JOAN 03</t>
  </si>
  <si>
    <t>joan04</t>
  </si>
  <si>
    <t>JOAN05</t>
  </si>
  <si>
    <t>Joan 06</t>
  </si>
  <si>
    <t>JOAN 07</t>
  </si>
  <si>
    <t>JOAN 08</t>
  </si>
  <si>
    <t>JAON 09</t>
  </si>
  <si>
    <t>JOAN010</t>
  </si>
  <si>
    <t>JOAN 011</t>
  </si>
  <si>
    <t>JOAN 012</t>
  </si>
  <si>
    <t>JOAN 0016</t>
  </si>
  <si>
    <t>JOANNOSTRO01</t>
  </si>
  <si>
    <t>joan101</t>
  </si>
  <si>
    <t>joan1234</t>
  </si>
  <si>
    <t>joan321</t>
  </si>
  <si>
    <t>JOAN 321</t>
  </si>
  <si>
    <t>JOANNOSTRO_1</t>
  </si>
  <si>
    <t>papito</t>
  </si>
  <si>
    <t>yo mismo0110</t>
  </si>
  <si>
    <t>yo otra vez</t>
  </si>
  <si>
    <t>joan vale</t>
  </si>
  <si>
    <t>pulsaciones</t>
  </si>
  <si>
    <t>Nena</t>
  </si>
  <si>
    <t>NUEVO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</si>
</sst>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$-F800]dddd\,\ mmmm\ dd\,\ yyyy"/>
    <numFmt numFmtId="166" formatCode="#,##0.00\ _€"/>
    <numFmt numFmtId="167" formatCode="[$-C0A]d\-mmm\-yy;@"/>
  </numFmts>
  <fonts count="1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0"/>
      <name val="Calibri"/>
      <family val="2"/>
    </font>
    <font>
      <b/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theme="0" tint="-0.14993743705557422"/>
      </top>
      <bottom style="thick">
        <color auto="1"/>
      </bottom>
      <diagonal/>
    </border>
    <border>
      <left/>
      <right/>
      <top/>
      <bottom style="thick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left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vertical="top"/>
    </xf>
    <xf numFmtId="0" fontId="0" fillId="2" borderId="0" xfId="0" applyFill="1"/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0" fontId="0" fillId="2" borderId="0" xfId="0" applyFill="1" applyProtection="1">
      <protection hidden="1"/>
    </xf>
    <xf numFmtId="2" fontId="0" fillId="0" borderId="0" xfId="0" applyNumberFormat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left"/>
      <protection locked="0"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0" borderId="0" xfId="0" applyFont="1"/>
    <xf numFmtId="165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Fill="1" applyAlignment="1" applyProtection="1">
      <alignment horizontal="left" vertical="center"/>
      <protection locked="0" hidden="1"/>
    </xf>
    <xf numFmtId="164" fontId="2" fillId="0" borderId="0" xfId="0" applyNumberFormat="1" applyFont="1" applyFill="1" applyAlignment="1" applyProtection="1">
      <alignment horizontal="center" vertical="center"/>
      <protection locked="0"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 vertical="center"/>
      <protection locked="0" hidden="1"/>
    </xf>
    <xf numFmtId="165" fontId="2" fillId="0" borderId="0" xfId="0" applyNumberFormat="1" applyFont="1" applyFill="1" applyAlignment="1" applyProtection="1">
      <alignment horizontal="left" vertical="center"/>
      <protection locked="0" hidden="1"/>
    </xf>
    <xf numFmtId="1" fontId="0" fillId="0" borderId="0" xfId="0" applyNumberFormat="1" applyAlignment="1" applyProtection="1">
      <alignment horizontal="left"/>
      <protection locked="0" hidden="1"/>
    </xf>
    <xf numFmtId="0" fontId="0" fillId="2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" fontId="5" fillId="0" borderId="0" xfId="0" applyNumberFormat="1" applyFont="1" applyAlignment="1" applyProtection="1">
      <alignment horizontal="center"/>
      <protection hidden="1"/>
    </xf>
    <xf numFmtId="0" fontId="0" fillId="3" borderId="0" xfId="0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3" borderId="4" xfId="0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  <protection locked="0" hidden="1"/>
    </xf>
    <xf numFmtId="0" fontId="2" fillId="7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ont="1" applyAlignment="1"/>
    <xf numFmtId="0" fontId="0" fillId="0" borderId="0" xfId="0" applyFont="1" applyAlignment="1"/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165" fontId="2" fillId="0" borderId="0" xfId="0" applyNumberFormat="1" applyFont="1" applyFill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0" fillId="5" borderId="0" xfId="0" applyNumberFormat="1" applyFill="1" applyAlignment="1" applyProtection="1">
      <alignment horizontal="left"/>
      <protection locked="0" hidden="1"/>
    </xf>
    <xf numFmtId="1" fontId="5" fillId="3" borderId="0" xfId="0" applyNumberFormat="1" applyFont="1" applyFill="1" applyAlignment="1" applyProtection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165" fontId="2" fillId="10" borderId="0" xfId="0" applyNumberFormat="1" applyFont="1" applyFill="1" applyAlignment="1" applyProtection="1">
      <alignment horizontal="left" vertical="center"/>
      <protection locked="0"/>
    </xf>
    <xf numFmtId="1" fontId="2" fillId="10" borderId="0" xfId="0" applyNumberFormat="1" applyFont="1" applyFill="1" applyAlignment="1" applyProtection="1">
      <alignment horizontal="center"/>
      <protection locked="0"/>
    </xf>
    <xf numFmtId="164" fontId="2" fillId="10" borderId="0" xfId="0" applyNumberFormat="1" applyFont="1" applyFill="1" applyAlignment="1" applyProtection="1">
      <alignment horizontal="center" vertical="center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left"/>
      <protection locked="0"/>
    </xf>
    <xf numFmtId="165" fontId="2" fillId="2" borderId="0" xfId="0" applyNumberFormat="1" applyFont="1" applyFill="1" applyAlignment="1" applyProtection="1">
      <alignment horizontal="left" vertic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5" fontId="3" fillId="8" borderId="0" xfId="0" applyNumberFormat="1" applyFont="1" applyFill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1" fontId="2" fillId="0" borderId="0" xfId="0" applyNumberFormat="1" applyFont="1" applyFill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7" fontId="0" fillId="0" borderId="0" xfId="0" applyNumberFormat="1" applyAlignment="1" applyProtection="1">
      <alignment horizontal="left"/>
    </xf>
    <xf numFmtId="0" fontId="0" fillId="0" borderId="0" xfId="0" applyProtection="1"/>
    <xf numFmtId="14" fontId="5" fillId="2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1" applyFont="1" applyAlignment="1" applyProtection="1">
      <alignment horizontal="center" vertical="center"/>
    </xf>
    <xf numFmtId="167" fontId="9" fillId="9" borderId="0" xfId="0" applyNumberFormat="1" applyFont="1" applyFill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65" fontId="0" fillId="0" borderId="0" xfId="0" applyNumberFormat="1" applyProtection="1"/>
    <xf numFmtId="1" fontId="2" fillId="0" borderId="0" xfId="0" applyNumberFormat="1" applyFont="1" applyAlignment="1" applyProtection="1">
      <alignment horizontal="center"/>
      <protection locked="0" hidden="1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12" fillId="6" borderId="2" xfId="0" applyNumberFormat="1" applyFont="1" applyFill="1" applyBorder="1" applyAlignment="1" applyProtection="1">
      <alignment horizontal="left" vertical="top" wrapText="1"/>
      <protection locked="0" hidden="1"/>
    </xf>
    <xf numFmtId="0" fontId="12" fillId="6" borderId="2" xfId="0" applyFont="1" applyFill="1" applyBorder="1" applyAlignment="1" applyProtection="1">
      <alignment horizontal="left" vertical="top" wrapText="1"/>
      <protection locked="0" hidden="1"/>
    </xf>
    <xf numFmtId="14" fontId="13" fillId="3" borderId="1" xfId="0" applyNumberFormat="1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74">
    <dxf>
      <fill>
        <patternFill>
          <bgColor rgb="FFFFFF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#PULSACIONES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5</xdr:row>
      <xdr:rowOff>457200</xdr:rowOff>
    </xdr:from>
    <xdr:to>
      <xdr:col>8</xdr:col>
      <xdr:colOff>581025</xdr:colOff>
      <xdr:row>7</xdr:row>
      <xdr:rowOff>742950</xdr:rowOff>
    </xdr:to>
    <xdr:pic>
      <xdr:nvPicPr>
        <xdr:cNvPr id="13" name="12 Imagen" descr="tecla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1905000"/>
          <a:ext cx="5876925" cy="2943225"/>
        </a:xfrm>
        <a:prstGeom prst="rect">
          <a:avLst/>
        </a:prstGeom>
      </xdr:spPr>
    </xdr:pic>
    <xdr:clientData/>
  </xdr:twoCellAnchor>
  <xdr:twoCellAnchor>
    <xdr:from>
      <xdr:col>0</xdr:col>
      <xdr:colOff>1000124</xdr:colOff>
      <xdr:row>5</xdr:row>
      <xdr:rowOff>66674</xdr:rowOff>
    </xdr:from>
    <xdr:to>
      <xdr:col>2</xdr:col>
      <xdr:colOff>342899</xdr:colOff>
      <xdr:row>5</xdr:row>
      <xdr:rowOff>657225</xdr:rowOff>
    </xdr:to>
    <xdr:sp macro="" textlink="">
      <xdr:nvSpPr>
        <xdr:cNvPr id="3" name="2 Rectángulo"/>
        <xdr:cNvSpPr/>
      </xdr:nvSpPr>
      <xdr:spPr>
        <a:xfrm>
          <a:off x="1000124" y="1514474"/>
          <a:ext cx="1390650" cy="5905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para</a:t>
          </a:r>
          <a:r>
            <a:rPr lang="es-ES" sz="1100" b="1" baseline="0">
              <a:solidFill>
                <a:schemeClr val="tx1"/>
              </a:solidFill>
            </a:rPr>
            <a:t> cambiar</a:t>
          </a:r>
        </a:p>
        <a:p>
          <a:pPr algn="ctr"/>
          <a:r>
            <a:rPr lang="es-ES" sz="1100" b="1" baseline="0">
              <a:solidFill>
                <a:schemeClr val="tx1"/>
              </a:solidFill>
            </a:rPr>
            <a:t>CONTROL  +   M</a:t>
          </a:r>
          <a:endParaRPr lang="es-E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638175</xdr:colOff>
      <xdr:row>0</xdr:row>
      <xdr:rowOff>9525</xdr:rowOff>
    </xdr:from>
    <xdr:to>
      <xdr:col>1</xdr:col>
      <xdr:colOff>933450</xdr:colOff>
      <xdr:row>1</xdr:row>
      <xdr:rowOff>114300</xdr:rowOff>
    </xdr:to>
    <xdr:sp macro="" textlink="">
      <xdr:nvSpPr>
        <xdr:cNvPr id="4" name="3 Rectángulo"/>
        <xdr:cNvSpPr/>
      </xdr:nvSpPr>
      <xdr:spPr>
        <a:xfrm>
          <a:off x="638175" y="9525"/>
          <a:ext cx="134302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r"/>
          <a:r>
            <a:rPr lang="es-ES" sz="1100" b="1">
              <a:solidFill>
                <a:schemeClr val="tx1"/>
              </a:solidFill>
            </a:rPr>
            <a:t>tiempo trascurrido                           </a:t>
          </a:r>
        </a:p>
        <a:p>
          <a:pPr algn="l"/>
          <a:r>
            <a:rPr lang="es-ES" sz="1100" b="1">
              <a:solidFill>
                <a:schemeClr val="tx1"/>
              </a:solidFill>
            </a:rPr>
            <a:t>              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57151</xdr:rowOff>
    </xdr:from>
    <xdr:to>
      <xdr:col>3</xdr:col>
      <xdr:colOff>352425</xdr:colOff>
      <xdr:row>2</xdr:row>
      <xdr:rowOff>381000</xdr:rowOff>
    </xdr:to>
    <xdr:sp macro="[0]!crono" textlink="">
      <xdr:nvSpPr>
        <xdr:cNvPr id="6" name="5 Rectángulo redondeado"/>
        <xdr:cNvSpPr/>
      </xdr:nvSpPr>
      <xdr:spPr>
        <a:xfrm>
          <a:off x="1847850" y="57151"/>
          <a:ext cx="1247775" cy="65722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cronometro a</a:t>
          </a:r>
        </a:p>
        <a:p>
          <a:pPr algn="ctr"/>
          <a:r>
            <a:rPr lang="es-ES" sz="1600" b="1"/>
            <a:t>0</a:t>
          </a:r>
        </a:p>
      </xdr:txBody>
    </xdr:sp>
    <xdr:clientData/>
  </xdr:twoCellAnchor>
  <xdr:twoCellAnchor>
    <xdr:from>
      <xdr:col>0</xdr:col>
      <xdr:colOff>933450</xdr:colOff>
      <xdr:row>6</xdr:row>
      <xdr:rowOff>1771650</xdr:rowOff>
    </xdr:from>
    <xdr:to>
      <xdr:col>2</xdr:col>
      <xdr:colOff>276225</xdr:colOff>
      <xdr:row>6</xdr:row>
      <xdr:rowOff>2019300</xdr:rowOff>
    </xdr:to>
    <xdr:sp macro="" textlink="">
      <xdr:nvSpPr>
        <xdr:cNvPr id="10" name="9 Rectángulo"/>
        <xdr:cNvSpPr/>
      </xdr:nvSpPr>
      <xdr:spPr>
        <a:xfrm>
          <a:off x="933450" y="3829050"/>
          <a:ext cx="11906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>
              <a:solidFill>
                <a:sysClr val="windowText" lastClr="000000"/>
              </a:solidFill>
            </a:rPr>
            <a:t>joannostro.com</a:t>
          </a:r>
        </a:p>
      </xdr:txBody>
    </xdr:sp>
    <xdr:clientData/>
  </xdr:twoCellAnchor>
  <xdr:twoCellAnchor>
    <xdr:from>
      <xdr:col>4</xdr:col>
      <xdr:colOff>561975</xdr:colOff>
      <xdr:row>7</xdr:row>
      <xdr:rowOff>209551</xdr:rowOff>
    </xdr:from>
    <xdr:to>
      <xdr:col>7</xdr:col>
      <xdr:colOff>457199</xdr:colOff>
      <xdr:row>7</xdr:row>
      <xdr:rowOff>781051</xdr:rowOff>
    </xdr:to>
    <xdr:sp macro="" textlink="">
      <xdr:nvSpPr>
        <xdr:cNvPr id="12" name="11 Flecha derecha">
          <a:hlinkClick xmlns:r="http://schemas.openxmlformats.org/officeDocument/2006/relationships" r:id="rId2"/>
        </xdr:cNvPr>
        <xdr:cNvSpPr/>
      </xdr:nvSpPr>
      <xdr:spPr>
        <a:xfrm>
          <a:off x="4010025" y="4314826"/>
          <a:ext cx="2190749" cy="57150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rgbClr val="FFFF00"/>
              </a:solidFill>
            </a:rPr>
            <a:t>Hoja</a:t>
          </a:r>
          <a:r>
            <a:rPr lang="es-ES" sz="1100" baseline="0">
              <a:solidFill>
                <a:srgbClr val="FFFF00"/>
              </a:solidFill>
            </a:rPr>
            <a:t> de anotaciones</a:t>
          </a:r>
          <a:endParaRPr lang="es-E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361950</xdr:colOff>
      <xdr:row>7</xdr:row>
      <xdr:rowOff>762000</xdr:rowOff>
    </xdr:from>
    <xdr:to>
      <xdr:col>7</xdr:col>
      <xdr:colOff>1152525</xdr:colOff>
      <xdr:row>7</xdr:row>
      <xdr:rowOff>1914525</xdr:rowOff>
    </xdr:to>
    <xdr:sp macro="" textlink="">
      <xdr:nvSpPr>
        <xdr:cNvPr id="11" name="10 Rectángulo"/>
        <xdr:cNvSpPr/>
      </xdr:nvSpPr>
      <xdr:spPr>
        <a:xfrm>
          <a:off x="2981325" y="4867275"/>
          <a:ext cx="3914775" cy="1152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practica la linea central dominante</a:t>
          </a:r>
        </a:p>
        <a:p>
          <a:pPr algn="ctr"/>
          <a:r>
            <a:rPr lang="es-ES" sz="1100">
              <a:solidFill>
                <a:schemeClr val="tx1"/>
              </a:solidFill>
            </a:rPr>
            <a:t>siendo</a:t>
          </a:r>
          <a:r>
            <a:rPr lang="es-ES" sz="1100" baseline="0">
              <a:solidFill>
                <a:schemeClr val="tx1"/>
              </a:solidFill>
            </a:rPr>
            <a:t> la lec. </a:t>
          </a:r>
          <a:r>
            <a:rPr lang="es-ES" sz="1400" b="1" baseline="0">
              <a:solidFill>
                <a:schemeClr val="tx1"/>
              </a:solidFill>
            </a:rPr>
            <a:t>1 </a:t>
          </a:r>
          <a:r>
            <a:rPr lang="es-ES" sz="1100" baseline="0">
              <a:solidFill>
                <a:schemeClr val="tx1"/>
              </a:solidFill>
            </a:rPr>
            <a:t>ya iré poniendo las demás </a:t>
          </a:r>
        </a:p>
        <a:p>
          <a:pPr algn="ctr"/>
          <a:r>
            <a:rPr lang="es-ES" sz="1100" baseline="0">
              <a:solidFill>
                <a:schemeClr val="tx1"/>
              </a:solidFill>
            </a:rPr>
            <a:t>en mi WEB en contrarás más cosas </a:t>
          </a:r>
        </a:p>
        <a:p>
          <a:pPr algn="ctr"/>
          <a:r>
            <a:rPr lang="es-ES" sz="1100" baseline="0">
              <a:solidFill>
                <a:schemeClr val="tx1"/>
              </a:solidFill>
            </a:rPr>
            <a:t>también en  GOOGLE </a:t>
          </a:r>
          <a:r>
            <a:rPr lang="es-ES" sz="1100" baseline="0">
              <a:solidFill>
                <a:srgbClr val="FF0000"/>
              </a:solidFill>
            </a:rPr>
            <a:t>aprendecon    joannostro     elsitiiodejoan </a:t>
          </a:r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57150</xdr:colOff>
      <xdr:row>5</xdr:row>
      <xdr:rowOff>28575</xdr:rowOff>
    </xdr:from>
    <xdr:to>
      <xdr:col>0</xdr:col>
      <xdr:colOff>923925</xdr:colOff>
      <xdr:row>5</xdr:row>
      <xdr:rowOff>295275</xdr:rowOff>
    </xdr:to>
    <xdr:sp macro="" textlink="">
      <xdr:nvSpPr>
        <xdr:cNvPr id="14" name="13 Rectángulo"/>
        <xdr:cNvSpPr/>
      </xdr:nvSpPr>
      <xdr:spPr>
        <a:xfrm>
          <a:off x="57150" y="1552575"/>
          <a:ext cx="8667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lecciones</a:t>
          </a:r>
        </a:p>
      </xdr:txBody>
    </xdr:sp>
    <xdr:clientData/>
  </xdr:twoCellAnchor>
  <xdr:twoCellAnchor>
    <xdr:from>
      <xdr:col>0</xdr:col>
      <xdr:colOff>266700</xdr:colOff>
      <xdr:row>6</xdr:row>
      <xdr:rowOff>257175</xdr:rowOff>
    </xdr:from>
    <xdr:to>
      <xdr:col>0</xdr:col>
      <xdr:colOff>571500</xdr:colOff>
      <xdr:row>6</xdr:row>
      <xdr:rowOff>438150</xdr:rowOff>
    </xdr:to>
    <xdr:sp macro="[0]!lec_02" textlink="">
      <xdr:nvSpPr>
        <xdr:cNvPr id="15" name="14 Rectángulo"/>
        <xdr:cNvSpPr/>
      </xdr:nvSpPr>
      <xdr:spPr>
        <a:xfrm>
          <a:off x="266700" y="2286000"/>
          <a:ext cx="3048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276225</xdr:colOff>
      <xdr:row>5</xdr:row>
      <xdr:rowOff>333375</xdr:rowOff>
    </xdr:from>
    <xdr:to>
      <xdr:col>0</xdr:col>
      <xdr:colOff>609600</xdr:colOff>
      <xdr:row>6</xdr:row>
      <xdr:rowOff>95250</xdr:rowOff>
    </xdr:to>
    <xdr:sp macro="[0]!lec_01" textlink="">
      <xdr:nvSpPr>
        <xdr:cNvPr id="16" name="15 Rectángulo"/>
        <xdr:cNvSpPr/>
      </xdr:nvSpPr>
      <xdr:spPr>
        <a:xfrm>
          <a:off x="276225" y="1781175"/>
          <a:ext cx="3333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8</xdr:col>
      <xdr:colOff>552449</xdr:colOff>
      <xdr:row>5</xdr:row>
      <xdr:rowOff>485775</xdr:rowOff>
    </xdr:from>
    <xdr:to>
      <xdr:col>8</xdr:col>
      <xdr:colOff>1838324</xdr:colOff>
      <xdr:row>7</xdr:row>
      <xdr:rowOff>752475</xdr:rowOff>
    </xdr:to>
    <xdr:sp macro="[0]!anota_pulsaciones" textlink="">
      <xdr:nvSpPr>
        <xdr:cNvPr id="18" name="17 Rectángulo"/>
        <xdr:cNvSpPr/>
      </xdr:nvSpPr>
      <xdr:spPr>
        <a:xfrm>
          <a:off x="8067674" y="1962150"/>
          <a:ext cx="1285875" cy="29241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anota</a:t>
          </a:r>
        </a:p>
        <a:p>
          <a:pPr algn="ctr"/>
          <a:r>
            <a:rPr lang="es-ES" sz="1600" b="1">
              <a:solidFill>
                <a:srgbClr val="FF0000"/>
              </a:solidFill>
            </a:rPr>
            <a:t>pulsaciones</a:t>
          </a:r>
        </a:p>
      </xdr:txBody>
    </xdr:sp>
    <xdr:clientData/>
  </xdr:twoCellAnchor>
  <xdr:twoCellAnchor>
    <xdr:from>
      <xdr:col>8</xdr:col>
      <xdr:colOff>257176</xdr:colOff>
      <xdr:row>0</xdr:row>
      <xdr:rowOff>76200</xdr:rowOff>
    </xdr:from>
    <xdr:to>
      <xdr:col>8</xdr:col>
      <xdr:colOff>1266826</xdr:colOff>
      <xdr:row>2</xdr:row>
      <xdr:rowOff>323850</xdr:rowOff>
    </xdr:to>
    <xdr:sp macro="[0]!PantallaCompleta" textlink="">
      <xdr:nvSpPr>
        <xdr:cNvPr id="17" name="16 Rectángulo redondeado"/>
        <xdr:cNvSpPr/>
      </xdr:nvSpPr>
      <xdr:spPr>
        <a:xfrm>
          <a:off x="7772401" y="76200"/>
          <a:ext cx="1009650" cy="5810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restaurar a</a:t>
          </a:r>
        </a:p>
        <a:p>
          <a:pPr algn="ctr"/>
          <a:r>
            <a:rPr lang="es-ES" sz="1100">
              <a:solidFill>
                <a:schemeClr val="tx1"/>
              </a:solidFill>
            </a:rPr>
            <a:t>Pantalla completa</a:t>
          </a:r>
        </a:p>
      </xdr:txBody>
    </xdr:sp>
    <xdr:clientData/>
  </xdr:twoCellAnchor>
  <xdr:twoCellAnchor>
    <xdr:from>
      <xdr:col>0</xdr:col>
      <xdr:colOff>914399</xdr:colOff>
      <xdr:row>6</xdr:row>
      <xdr:rowOff>333375</xdr:rowOff>
    </xdr:from>
    <xdr:to>
      <xdr:col>2</xdr:col>
      <xdr:colOff>133349</xdr:colOff>
      <xdr:row>6</xdr:row>
      <xdr:rowOff>990600</xdr:rowOff>
    </xdr:to>
    <xdr:sp macro="[0]!hora_comienzo" textlink="">
      <xdr:nvSpPr>
        <xdr:cNvPr id="19" name="18 Rectángulo"/>
        <xdr:cNvSpPr/>
      </xdr:nvSpPr>
      <xdr:spPr>
        <a:xfrm>
          <a:off x="914399" y="2362200"/>
          <a:ext cx="1066800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a cero</a:t>
          </a:r>
          <a:r>
            <a:rPr lang="es-ES" sz="1100" baseline="0"/>
            <a:t> para saber el tiempo que llevas</a:t>
          </a:r>
          <a:endParaRPr lang="es-ES" sz="1100"/>
        </a:p>
      </xdr:txBody>
    </xdr:sp>
    <xdr:clientData/>
  </xdr:twoCellAnchor>
  <xdr:twoCellAnchor>
    <xdr:from>
      <xdr:col>0</xdr:col>
      <xdr:colOff>285750</xdr:colOff>
      <xdr:row>6</xdr:row>
      <xdr:rowOff>695325</xdr:rowOff>
    </xdr:from>
    <xdr:to>
      <xdr:col>0</xdr:col>
      <xdr:colOff>581025</xdr:colOff>
      <xdr:row>6</xdr:row>
      <xdr:rowOff>962025</xdr:rowOff>
    </xdr:to>
    <xdr:sp macro="[0]!lec_03" textlink="">
      <xdr:nvSpPr>
        <xdr:cNvPr id="20" name="19 Rectángulo"/>
        <xdr:cNvSpPr/>
      </xdr:nvSpPr>
      <xdr:spPr>
        <a:xfrm>
          <a:off x="285750" y="2724150"/>
          <a:ext cx="2952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0</xdr:col>
      <xdr:colOff>266700</xdr:colOff>
      <xdr:row>6</xdr:row>
      <xdr:rowOff>1123949</xdr:rowOff>
    </xdr:from>
    <xdr:to>
      <xdr:col>0</xdr:col>
      <xdr:colOff>590550</xdr:colOff>
      <xdr:row>6</xdr:row>
      <xdr:rowOff>1466850</xdr:rowOff>
    </xdr:to>
    <xdr:sp macro="[0]!lec_04" textlink="">
      <xdr:nvSpPr>
        <xdr:cNvPr id="21" name="20 Rectángulo"/>
        <xdr:cNvSpPr/>
      </xdr:nvSpPr>
      <xdr:spPr>
        <a:xfrm>
          <a:off x="266700" y="3152774"/>
          <a:ext cx="323850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0</xdr:col>
      <xdr:colOff>257175</xdr:colOff>
      <xdr:row>6</xdr:row>
      <xdr:rowOff>1590675</xdr:rowOff>
    </xdr:from>
    <xdr:to>
      <xdr:col>0</xdr:col>
      <xdr:colOff>609599</xdr:colOff>
      <xdr:row>6</xdr:row>
      <xdr:rowOff>1895475</xdr:rowOff>
    </xdr:to>
    <xdr:sp macro="[0]!lec_05" textlink="">
      <xdr:nvSpPr>
        <xdr:cNvPr id="22" name="21 Rectángulo"/>
        <xdr:cNvSpPr/>
      </xdr:nvSpPr>
      <xdr:spPr>
        <a:xfrm>
          <a:off x="257175" y="3619500"/>
          <a:ext cx="352424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5</a:t>
          </a:r>
        </a:p>
      </xdr:txBody>
    </xdr:sp>
    <xdr:clientData/>
  </xdr:twoCellAnchor>
  <xdr:twoCellAnchor editAs="oneCell">
    <xdr:from>
      <xdr:col>0</xdr:col>
      <xdr:colOff>714375</xdr:colOff>
      <xdr:row>6</xdr:row>
      <xdr:rowOff>828675</xdr:rowOff>
    </xdr:from>
    <xdr:to>
      <xdr:col>2</xdr:col>
      <xdr:colOff>76200</xdr:colOff>
      <xdr:row>6</xdr:row>
      <xdr:rowOff>1771650</xdr:rowOff>
    </xdr:to>
    <xdr:pic>
      <xdr:nvPicPr>
        <xdr:cNvPr id="23" name="22 Imagen" descr="pira_anm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375" y="2857500"/>
          <a:ext cx="12096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58"/>
  <sheetViews>
    <sheetView workbookViewId="0">
      <selection activeCell="B7" sqref="B7"/>
    </sheetView>
  </sheetViews>
  <sheetFormatPr baseColWidth="10" defaultRowHeight="15"/>
  <cols>
    <col min="1" max="1" width="3" style="10" customWidth="1"/>
    <col min="2" max="2" width="86" customWidth="1"/>
    <col min="3" max="3" width="11.42578125" style="32"/>
  </cols>
  <sheetData>
    <row r="1" spans="1:3" ht="18.75">
      <c r="A1" s="10">
        <v>1</v>
      </c>
      <c r="B1" s="17" t="s">
        <v>18</v>
      </c>
      <c r="C1" s="32">
        <v>1</v>
      </c>
    </row>
    <row r="2" spans="1:3" ht="18.75">
      <c r="A2" s="10">
        <v>2</v>
      </c>
      <c r="B2" s="17" t="s">
        <v>19</v>
      </c>
      <c r="C2" s="32">
        <v>1</v>
      </c>
    </row>
    <row r="3" spans="1:3" ht="23.25" customHeight="1">
      <c r="A3" s="10">
        <v>3</v>
      </c>
      <c r="B3" s="17" t="s">
        <v>20</v>
      </c>
      <c r="C3" s="32">
        <v>1</v>
      </c>
    </row>
    <row r="4" spans="1:3" ht="23.25" customHeight="1">
      <c r="A4" s="10">
        <v>4</v>
      </c>
      <c r="B4" s="17" t="s">
        <v>21</v>
      </c>
      <c r="C4" s="32">
        <v>1</v>
      </c>
    </row>
    <row r="5" spans="1:3" ht="17.25" customHeight="1">
      <c r="A5" s="10">
        <v>5</v>
      </c>
      <c r="B5" s="17" t="s">
        <v>22</v>
      </c>
      <c r="C5" s="32">
        <v>1</v>
      </c>
    </row>
    <row r="6" spans="1:3" ht="30.75" customHeight="1">
      <c r="A6" s="10">
        <v>6</v>
      </c>
      <c r="B6" s="9" t="s">
        <v>23</v>
      </c>
      <c r="C6" s="32">
        <v>1</v>
      </c>
    </row>
    <row r="7" spans="1:3" ht="27.75" customHeight="1">
      <c r="A7" s="10">
        <v>7</v>
      </c>
      <c r="B7" s="9" t="s">
        <v>24</v>
      </c>
      <c r="C7" s="32">
        <v>1</v>
      </c>
    </row>
    <row r="8" spans="1:3" ht="18.75" customHeight="1">
      <c r="A8" s="10">
        <v>8</v>
      </c>
      <c r="B8" s="48" t="s">
        <v>25</v>
      </c>
      <c r="C8" s="32">
        <v>1</v>
      </c>
    </row>
    <row r="9" spans="1:3">
      <c r="A9" s="10">
        <v>9</v>
      </c>
      <c r="B9" s="1" t="s">
        <v>5</v>
      </c>
      <c r="C9" s="32">
        <v>1</v>
      </c>
    </row>
    <row r="10" spans="1:3">
      <c r="A10" s="10">
        <v>10</v>
      </c>
    </row>
    <row r="11" spans="1:3">
      <c r="A11" s="10">
        <v>11</v>
      </c>
    </row>
    <row r="12" spans="1:3">
      <c r="A12" s="10">
        <v>12</v>
      </c>
    </row>
    <row r="13" spans="1:3">
      <c r="A13" s="10">
        <v>13</v>
      </c>
    </row>
    <row r="14" spans="1:3">
      <c r="A14" s="10">
        <v>14</v>
      </c>
    </row>
    <row r="15" spans="1:3">
      <c r="A15" s="10">
        <v>15</v>
      </c>
    </row>
    <row r="16" spans="1:3">
      <c r="A16" s="10">
        <v>16</v>
      </c>
    </row>
    <row r="17" spans="1:1">
      <c r="A17" s="10">
        <v>17</v>
      </c>
    </row>
    <row r="18" spans="1:1">
      <c r="A18" s="10">
        <v>18</v>
      </c>
    </row>
    <row r="19" spans="1:1">
      <c r="A19" s="10">
        <v>19</v>
      </c>
    </row>
    <row r="20" spans="1:1">
      <c r="A20" s="10">
        <v>20</v>
      </c>
    </row>
    <row r="21" spans="1:1">
      <c r="A21" s="10">
        <v>21</v>
      </c>
    </row>
    <row r="22" spans="1:1">
      <c r="A22" s="10">
        <v>22</v>
      </c>
    </row>
    <row r="23" spans="1:1">
      <c r="A23" s="10">
        <v>23</v>
      </c>
    </row>
    <row r="24" spans="1:1">
      <c r="A24" s="10">
        <v>24</v>
      </c>
    </row>
    <row r="25" spans="1:1">
      <c r="A25" s="10">
        <v>25</v>
      </c>
    </row>
    <row r="26" spans="1:1">
      <c r="A26" s="10">
        <v>26</v>
      </c>
    </row>
    <row r="27" spans="1:1">
      <c r="A27" s="10">
        <v>27</v>
      </c>
    </row>
    <row r="28" spans="1:1">
      <c r="A28" s="10">
        <v>28</v>
      </c>
    </row>
    <row r="29" spans="1:1">
      <c r="A29" s="10">
        <v>29</v>
      </c>
    </row>
    <row r="30" spans="1:1">
      <c r="A30" s="10">
        <v>30</v>
      </c>
    </row>
    <row r="31" spans="1:1">
      <c r="A31" s="10">
        <v>31</v>
      </c>
    </row>
    <row r="32" spans="1:1">
      <c r="A32" s="10">
        <v>32</v>
      </c>
    </row>
    <row r="33" spans="1:1">
      <c r="A33" s="10">
        <v>33</v>
      </c>
    </row>
    <row r="34" spans="1:1">
      <c r="A34" s="10">
        <v>34</v>
      </c>
    </row>
    <row r="35" spans="1:1">
      <c r="A35" s="10">
        <v>35</v>
      </c>
    </row>
    <row r="36" spans="1:1">
      <c r="A36" s="10">
        <v>36</v>
      </c>
    </row>
    <row r="37" spans="1:1">
      <c r="A37" s="10">
        <v>37</v>
      </c>
    </row>
    <row r="38" spans="1:1">
      <c r="A38" s="10">
        <v>38</v>
      </c>
    </row>
    <row r="39" spans="1:1">
      <c r="A39" s="10">
        <v>39</v>
      </c>
    </row>
    <row r="40" spans="1:1">
      <c r="A40" s="10">
        <v>40</v>
      </c>
    </row>
    <row r="41" spans="1:1">
      <c r="A41" s="10">
        <v>41</v>
      </c>
    </row>
    <row r="42" spans="1:1">
      <c r="A42" s="10">
        <v>42</v>
      </c>
    </row>
    <row r="43" spans="1:1">
      <c r="A43" s="10">
        <v>43</v>
      </c>
    </row>
    <row r="44" spans="1:1">
      <c r="A44" s="10">
        <v>44</v>
      </c>
    </row>
    <row r="45" spans="1:1">
      <c r="A45" s="10">
        <v>45</v>
      </c>
    </row>
    <row r="46" spans="1:1">
      <c r="A46" s="10">
        <v>46</v>
      </c>
    </row>
    <row r="47" spans="1:1">
      <c r="A47" s="10">
        <v>47</v>
      </c>
    </row>
    <row r="48" spans="1:1">
      <c r="A48" s="10">
        <v>48</v>
      </c>
    </row>
    <row r="49" spans="1:1">
      <c r="A49" s="10">
        <v>49</v>
      </c>
    </row>
    <row r="50" spans="1:1">
      <c r="A50" s="10">
        <v>50</v>
      </c>
    </row>
    <row r="51" spans="1:1">
      <c r="A51" s="10">
        <v>51</v>
      </c>
    </row>
    <row r="52" spans="1:1">
      <c r="A52" s="10">
        <v>52</v>
      </c>
    </row>
    <row r="53" spans="1:1">
      <c r="A53" s="10">
        <v>53</v>
      </c>
    </row>
    <row r="54" spans="1:1">
      <c r="A54" s="10">
        <v>54</v>
      </c>
    </row>
    <row r="55" spans="1:1">
      <c r="A55" s="10">
        <v>55</v>
      </c>
    </row>
    <row r="56" spans="1:1">
      <c r="A56" s="10">
        <v>56</v>
      </c>
    </row>
    <row r="57" spans="1:1">
      <c r="A57" s="10">
        <v>57</v>
      </c>
    </row>
    <row r="58" spans="1:1">
      <c r="A58" s="10">
        <v>58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C15"/>
  <sheetViews>
    <sheetView workbookViewId="0">
      <selection activeCell="B32" sqref="B32"/>
    </sheetView>
  </sheetViews>
  <sheetFormatPr baseColWidth="10" defaultRowHeight="15"/>
  <cols>
    <col min="1" max="1" width="4.140625" style="22" customWidth="1"/>
    <col min="2" max="2" width="99.28515625" customWidth="1"/>
  </cols>
  <sheetData>
    <row r="1" spans="1:3" ht="18.75">
      <c r="A1" s="22">
        <v>1</v>
      </c>
      <c r="B1" s="48" t="s">
        <v>27</v>
      </c>
      <c r="C1">
        <v>2</v>
      </c>
    </row>
    <row r="2" spans="1:3" ht="18.75">
      <c r="A2" s="22">
        <v>2</v>
      </c>
      <c r="B2" s="48" t="s">
        <v>28</v>
      </c>
      <c r="C2" s="31">
        <v>2</v>
      </c>
    </row>
    <row r="3" spans="1:3" ht="18.75">
      <c r="A3" s="22">
        <v>3</v>
      </c>
      <c r="B3" s="48" t="s">
        <v>29</v>
      </c>
      <c r="C3" s="31">
        <v>2</v>
      </c>
    </row>
    <row r="4" spans="1:3" ht="18.75">
      <c r="A4" s="22">
        <v>4</v>
      </c>
      <c r="B4" s="48" t="s">
        <v>30</v>
      </c>
      <c r="C4" s="31">
        <v>2</v>
      </c>
    </row>
    <row r="5" spans="1:3" ht="18.75">
      <c r="A5" s="22">
        <v>5</v>
      </c>
      <c r="B5" s="48" t="s">
        <v>31</v>
      </c>
      <c r="C5" s="31">
        <v>2</v>
      </c>
    </row>
    <row r="6" spans="1:3" ht="18.75">
      <c r="A6" s="22">
        <v>6</v>
      </c>
      <c r="B6" s="48" t="s">
        <v>32</v>
      </c>
      <c r="C6" s="31">
        <v>2</v>
      </c>
    </row>
    <row r="7" spans="1:3" ht="18.75">
      <c r="A7" s="22">
        <v>7</v>
      </c>
      <c r="B7" s="48" t="s">
        <v>33</v>
      </c>
      <c r="C7" s="31">
        <v>2</v>
      </c>
    </row>
    <row r="8" spans="1:3" ht="18.75">
      <c r="A8" s="22">
        <v>8</v>
      </c>
      <c r="B8" s="48" t="s">
        <v>26</v>
      </c>
      <c r="C8" s="31">
        <v>2</v>
      </c>
    </row>
    <row r="9" spans="1:3" ht="18.75">
      <c r="A9" s="22">
        <v>9</v>
      </c>
      <c r="B9" s="17" t="s">
        <v>5</v>
      </c>
      <c r="C9" s="31">
        <v>2</v>
      </c>
    </row>
    <row r="10" spans="1:3">
      <c r="A10" s="22">
        <v>10</v>
      </c>
    </row>
    <row r="11" spans="1:3">
      <c r="A11" s="22">
        <v>11</v>
      </c>
    </row>
    <row r="12" spans="1:3">
      <c r="A12" s="22">
        <v>12</v>
      </c>
    </row>
    <row r="13" spans="1:3">
      <c r="A13" s="22">
        <v>13</v>
      </c>
    </row>
    <row r="14" spans="1:3">
      <c r="A14" s="22">
        <v>14</v>
      </c>
    </row>
    <row r="15" spans="1:3">
      <c r="A15" s="22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V27"/>
  <sheetViews>
    <sheetView showGridLines="0" showRowColHeaders="0" showZeros="0" tabSelected="1" workbookViewId="0">
      <pane xSplit="11" ySplit="8" topLeftCell="M9" activePane="bottomRight" state="frozen"/>
      <selection pane="topRight" activeCell="L1" sqref="L1"/>
      <selection pane="bottomLeft" activeCell="A9" sqref="A9"/>
      <selection pane="bottomRight" activeCell="A5" sqref="A5:I5"/>
    </sheetView>
  </sheetViews>
  <sheetFormatPr baseColWidth="10" defaultRowHeight="15"/>
  <cols>
    <col min="1" max="1" width="14.5703125" style="4" customWidth="1"/>
    <col min="2" max="2" width="13.140625" style="4" customWidth="1"/>
    <col min="3" max="3" width="13.42578125" style="8" customWidth="1"/>
    <col min="4" max="4" width="10" style="4" customWidth="1"/>
    <col min="5" max="5" width="13.42578125" style="4" customWidth="1"/>
    <col min="6" max="6" width="14.42578125" style="4" customWidth="1"/>
    <col min="7" max="7" width="12.42578125" style="4" customWidth="1"/>
    <col min="8" max="8" width="21.28515625" style="4" customWidth="1"/>
    <col min="9" max="9" width="28.7109375" style="4" customWidth="1"/>
    <col min="10" max="10" width="19.5703125" style="4" customWidth="1"/>
    <col min="11" max="11" width="33.85546875" style="4" customWidth="1"/>
    <col min="12" max="12" width="11.140625" style="13" customWidth="1"/>
    <col min="13" max="13" width="9" style="8" customWidth="1"/>
    <col min="14" max="14" width="10.140625" style="4" customWidth="1"/>
    <col min="15" max="21" width="11.7109375" style="4" customWidth="1"/>
    <col min="22" max="16384" width="11.42578125" style="4"/>
  </cols>
  <sheetData>
    <row r="1" spans="1:22" ht="10.5" customHeight="1">
      <c r="A1" s="3"/>
      <c r="D1" s="5"/>
      <c r="E1" s="93" t="s">
        <v>4</v>
      </c>
      <c r="F1" s="93"/>
      <c r="G1" s="93"/>
      <c r="J1" s="98"/>
      <c r="K1" s="92"/>
      <c r="L1" s="58">
        <v>1</v>
      </c>
      <c r="M1" s="2">
        <f ca="1">NOW()</f>
        <v>41715.697876273145</v>
      </c>
    </row>
    <row r="2" spans="1:22" ht="15.75" customHeight="1">
      <c r="A2" s="6">
        <f ca="1">A3-M2</f>
        <v>5.7870056480169296E-7</v>
      </c>
      <c r="B2" s="6"/>
      <c r="D2" s="23"/>
      <c r="F2" s="33" t="s">
        <v>6</v>
      </c>
      <c r="G2" s="40">
        <f>L11</f>
        <v>1</v>
      </c>
      <c r="H2" s="42" t="s">
        <v>7</v>
      </c>
      <c r="I2" s="90"/>
      <c r="J2" s="98"/>
      <c r="K2" s="92"/>
      <c r="M2" s="2">
        <v>41715.697875694445</v>
      </c>
    </row>
    <row r="3" spans="1:22" ht="30.75" customHeight="1" thickBot="1">
      <c r="A3" s="16">
        <f ca="1">NOW()</f>
        <v>41715.697876273145</v>
      </c>
      <c r="B3" s="6">
        <f ca="1">M1-M6</f>
        <v>2.3923610569909215E-4</v>
      </c>
      <c r="E3" s="7" t="s">
        <v>96</v>
      </c>
      <c r="F3" s="26" t="str">
        <f>M5</f>
        <v/>
      </c>
      <c r="G3" s="7" t="s">
        <v>0</v>
      </c>
      <c r="H3" s="41" t="s">
        <v>8</v>
      </c>
      <c r="I3" s="91"/>
      <c r="J3" s="98"/>
      <c r="K3" s="92"/>
      <c r="L3" s="15">
        <v>1</v>
      </c>
      <c r="M3" s="14">
        <f ca="1">(HOUR(L5)*3600)+(MINUTE(L5)*60+SECOND(L5))</f>
        <v>0</v>
      </c>
    </row>
    <row r="4" spans="1:22" ht="28.5" customHeight="1" thickTop="1" thickBot="1">
      <c r="A4" s="94" t="str">
        <f>A11</f>
        <v>las faldas dada sala jaka kafka kasa kaka faja jalas laka kasada fajadaala</v>
      </c>
      <c r="B4" s="95"/>
      <c r="C4" s="95"/>
      <c r="D4" s="95"/>
      <c r="E4" s="95"/>
      <c r="F4" s="95"/>
      <c r="G4" s="95"/>
      <c r="H4" s="95"/>
      <c r="I4" s="95"/>
      <c r="J4" s="98"/>
      <c r="K4" s="92"/>
      <c r="L4" s="27">
        <v>550</v>
      </c>
      <c r="M4" s="24" t="str">
        <f ca="1">IF(M3=0,"",L4/M3*60)</f>
        <v/>
      </c>
    </row>
    <row r="5" spans="1:22" ht="30.75" customHeight="1" thickTop="1" thickBot="1">
      <c r="A5" s="96"/>
      <c r="B5" s="97"/>
      <c r="C5" s="97"/>
      <c r="D5" s="97"/>
      <c r="E5" s="97"/>
      <c r="F5" s="97"/>
      <c r="G5" s="97"/>
      <c r="H5" s="97"/>
      <c r="I5" s="97"/>
      <c r="J5" s="98"/>
      <c r="K5" s="92"/>
      <c r="L5" s="25">
        <f ca="1">A2</f>
        <v>5.7870056480169296E-7</v>
      </c>
      <c r="M5" s="29" t="str">
        <f>IF(A4="STOP",M4,"")</f>
        <v/>
      </c>
    </row>
    <row r="6" spans="1:22" ht="45.75" customHeight="1" thickTop="1">
      <c r="A6" s="45"/>
      <c r="B6" s="46"/>
      <c r="C6" s="46"/>
      <c r="D6" s="46"/>
      <c r="E6" s="87">
        <f ca="1">A2</f>
        <v>5.7870056480169296E-7</v>
      </c>
      <c r="F6" s="87"/>
      <c r="G6" s="46"/>
      <c r="H6" s="46"/>
      <c r="I6" s="46"/>
      <c r="J6" s="46"/>
      <c r="K6" s="46"/>
      <c r="L6" s="28">
        <f ca="1">TODAY()</f>
        <v>41715</v>
      </c>
      <c r="M6" s="2">
        <v>41715.697637037039</v>
      </c>
    </row>
    <row r="7" spans="1:22" ht="163.5" customHeight="1">
      <c r="A7" s="46"/>
      <c r="B7" s="46"/>
      <c r="C7" s="46"/>
      <c r="D7" s="46"/>
      <c r="E7" s="46"/>
      <c r="F7" s="46"/>
      <c r="G7" s="46"/>
      <c r="H7" s="46"/>
      <c r="I7" s="47"/>
      <c r="J7" s="46"/>
      <c r="K7" s="46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247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2" ht="66.75" customHeight="1">
      <c r="A9" s="11"/>
      <c r="B9" s="11"/>
      <c r="C9" s="35"/>
      <c r="D9" s="11"/>
      <c r="E9" s="11"/>
      <c r="F9" s="11"/>
      <c r="G9" s="11"/>
      <c r="H9" s="11"/>
      <c r="I9" s="11"/>
      <c r="J9" s="11"/>
      <c r="K9" s="12"/>
    </row>
    <row r="10" spans="1:22" ht="270.75" customHeight="1" thickBot="1">
      <c r="A10" s="11"/>
      <c r="B10" s="11"/>
      <c r="C10" s="35"/>
      <c r="D10" s="11"/>
      <c r="E10" s="11"/>
      <c r="F10" s="11"/>
      <c r="G10" s="11"/>
      <c r="H10" s="11"/>
      <c r="I10" s="11"/>
      <c r="J10" s="11"/>
      <c r="K10" s="12"/>
    </row>
    <row r="11" spans="1:22" ht="13.5" customHeight="1" thickBot="1">
      <c r="A11" s="89" t="str">
        <f>VLOOKUP(L1,'DATOS CARTA00'!A1:B50,2,FALSE)</f>
        <v>las faldas dada sala jaka kafka kasa kaka faja jalas laka kasada fajadaala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37">
        <f>VLOOKUP(L1,'DATOS CARTA00'!A1:C23,3,FALSE)</f>
        <v>1</v>
      </c>
      <c r="M11" s="36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3.5" customHeight="1" thickBot="1">
      <c r="A12" s="88" t="str">
        <f>VLOOKUP(L1,lec.2!A1:B17,2,FALSE)</f>
        <v>hasada lagaña halagas gafas agasajas agallas hagas hala halla gala has</v>
      </c>
      <c r="B12" s="88"/>
      <c r="C12" s="88"/>
      <c r="D12" s="88"/>
      <c r="E12" s="88"/>
      <c r="F12" s="88"/>
      <c r="G12" s="88"/>
      <c r="H12" s="88"/>
      <c r="I12" s="88"/>
      <c r="J12" s="88"/>
      <c r="L12" s="37">
        <f>VLOOKUP(L1,lec.2!A1:C15,3,FALSE)</f>
        <v>2</v>
      </c>
    </row>
    <row r="13" spans="1:22" ht="4.5" customHeight="1" thickBot="1">
      <c r="A13" s="88" t="str">
        <f>VLOOKUP(L1,lec.03!A1:B18,2,FALSE)</f>
        <v>leña fea lisa deidad gelida seda jefe fila sida dias fije siglas del</v>
      </c>
      <c r="B13" s="88"/>
      <c r="C13" s="88"/>
      <c r="D13" s="88"/>
      <c r="E13" s="88"/>
      <c r="F13" s="88"/>
      <c r="G13" s="88"/>
      <c r="H13" s="88"/>
      <c r="I13" s="88"/>
      <c r="J13" s="88"/>
      <c r="L13" s="37">
        <f>VLOOKUP(L1,lec.03!A1:C24,3,FALSE)</f>
        <v>3</v>
      </c>
    </row>
    <row r="14" spans="1:22" ht="14.25" customHeight="1" thickBot="1">
      <c r="A14" s="88" t="str">
        <f>VLOOKUP(L1,lec.04!A1:B10,2,FALSE)</f>
        <v>ñu regulares lugar usarse seguridad asegurar sugiere fuera guardar sufre</v>
      </c>
      <c r="B14" s="88"/>
      <c r="C14" s="88"/>
      <c r="D14" s="88"/>
      <c r="E14" s="88"/>
      <c r="F14" s="88"/>
      <c r="G14" s="88"/>
      <c r="H14" s="88"/>
      <c r="I14" s="88"/>
      <c r="J14" s="88"/>
      <c r="L14" s="38">
        <f>VLOOKUP(L1,lec.04!A1:C17,3,FALSE)</f>
        <v>4</v>
      </c>
    </row>
    <row r="15" spans="1:22" ht="15.75" thickBot="1">
      <c r="A15" s="88" t="str">
        <f>VLOOKUP(L1,lec.05!A1:B100,2,FALSE)</f>
        <v>ñoño ñoña españa que dedo porque pequeños quiero aquellos por pero paso</v>
      </c>
      <c r="B15" s="88"/>
      <c r="C15" s="88"/>
      <c r="D15" s="88"/>
      <c r="E15" s="88"/>
      <c r="F15" s="88"/>
      <c r="G15" s="88"/>
      <c r="H15" s="88"/>
      <c r="I15" s="88"/>
      <c r="J15" s="88"/>
      <c r="L15" s="38">
        <f>VLOOKUP(L1,lec.05!A1:C24,3,FALSE)</f>
        <v>5</v>
      </c>
    </row>
    <row r="16" spans="1:22" ht="15.75" thickBot="1">
      <c r="L16" s="39"/>
    </row>
    <row r="27" ht="1.5" customHeight="1"/>
  </sheetData>
  <sheetProtection password="CABB" sheet="1" objects="1" scenarios="1" selectLockedCells="1"/>
  <mergeCells count="12">
    <mergeCell ref="I2:I3"/>
    <mergeCell ref="K1:K5"/>
    <mergeCell ref="E1:G1"/>
    <mergeCell ref="A4:I4"/>
    <mergeCell ref="A5:I5"/>
    <mergeCell ref="J1:J5"/>
    <mergeCell ref="E6:F6"/>
    <mergeCell ref="A14:J14"/>
    <mergeCell ref="A15:J15"/>
    <mergeCell ref="A13:J13"/>
    <mergeCell ref="A12:J12"/>
    <mergeCell ref="A11:K11"/>
  </mergeCells>
  <conditionalFormatting sqref="A4:I4">
    <cfRule type="expression" dxfId="73" priority="2">
      <formula>$L$1=7</formula>
    </cfRule>
    <cfRule type="expression" dxfId="72" priority="3">
      <formula>$L$1=8</formula>
    </cfRule>
  </conditionalFormatting>
  <conditionalFormatting sqref="A5:I5">
    <cfRule type="expression" dxfId="71" priority="1">
      <formula>$A$5=$A$4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L718"/>
  <sheetViews>
    <sheetView showGridLines="0" workbookViewId="0">
      <selection activeCell="F2" sqref="F2"/>
    </sheetView>
  </sheetViews>
  <sheetFormatPr baseColWidth="10" defaultRowHeight="15.75"/>
  <cols>
    <col min="1" max="1" width="33.140625" style="18" customWidth="1"/>
    <col min="2" max="2" width="6.28515625" style="55" customWidth="1"/>
    <col min="3" max="3" width="10.140625" style="19" customWidth="1"/>
    <col min="4" max="4" width="8.5703125" style="20" customWidth="1"/>
    <col min="5" max="5" width="13.28515625" style="21" customWidth="1"/>
    <col min="6" max="6" width="11.42578125" style="21"/>
    <col min="7" max="7" width="8.85546875" style="43" customWidth="1"/>
    <col min="8" max="8" width="21.5703125" style="21" customWidth="1"/>
    <col min="9" max="9" width="9.5703125" style="21" customWidth="1"/>
    <col min="10" max="10" width="9.28515625" style="21" customWidth="1"/>
    <col min="11" max="11" width="9" style="21" customWidth="1"/>
    <col min="12" max="12" width="26.140625" style="21" bestFit="1" customWidth="1"/>
    <col min="13" max="16384" width="11.42578125" style="21"/>
  </cols>
  <sheetData>
    <row r="1" spans="1:12" s="78" customFormat="1" ht="18.75">
      <c r="A1" s="71" t="str">
        <f>VLOOKUP(G1,B3:E464,4,FALSE)</f>
        <v>PAPA</v>
      </c>
      <c r="B1" s="59"/>
      <c r="C1" s="72" t="s">
        <v>2</v>
      </c>
      <c r="D1" s="73" t="s">
        <v>6</v>
      </c>
      <c r="E1" s="99" t="s">
        <v>1</v>
      </c>
      <c r="F1" s="99"/>
      <c r="G1" s="74">
        <f>MAX((B21:B648))</f>
        <v>253.84615384615384</v>
      </c>
      <c r="H1" s="75" t="str">
        <f>VLOOKUP(G2,B3:E472,4,FALSE)</f>
        <v>PAPA</v>
      </c>
      <c r="I1" s="76" t="s">
        <v>11</v>
      </c>
      <c r="J1" s="76" t="s">
        <v>12</v>
      </c>
      <c r="K1" s="76" t="s">
        <v>13</v>
      </c>
      <c r="L1" s="77">
        <f>A648</f>
        <v>40572</v>
      </c>
    </row>
    <row r="2" spans="1:12" s="78" customFormat="1" ht="18.75">
      <c r="A2" s="79">
        <f ca="1">TODAY()</f>
        <v>41715</v>
      </c>
      <c r="B2" s="59"/>
      <c r="C2" s="72"/>
      <c r="D2" s="80"/>
      <c r="E2" s="81" t="s">
        <v>7</v>
      </c>
      <c r="F2" s="82" t="s">
        <v>3</v>
      </c>
      <c r="G2" s="74">
        <f>LARGE(B21:B648,2)</f>
        <v>253.84615384615384</v>
      </c>
      <c r="H2" s="83">
        <f>IF(G2,A648,)</f>
        <v>40572</v>
      </c>
      <c r="I2" s="84">
        <f>DATEDIF(L1,A608,"y")</f>
        <v>0</v>
      </c>
      <c r="J2" s="84">
        <f>DATEDIF(L1,A608,"ym")</f>
        <v>0</v>
      </c>
      <c r="K2" s="84">
        <f>DATEDIF(L1,A608,"d")</f>
        <v>7</v>
      </c>
      <c r="L2" s="85"/>
    </row>
    <row r="3" spans="1:12" ht="18.75">
      <c r="A3" s="28">
        <v>41367</v>
      </c>
      <c r="B3" s="86">
        <v>237.41007194244602</v>
      </c>
      <c r="C3" s="25">
        <v>1.6343750030500814E-3</v>
      </c>
      <c r="D3" s="40">
        <v>5</v>
      </c>
      <c r="E3" s="41" t="s">
        <v>8</v>
      </c>
    </row>
    <row r="4" spans="1:12" ht="18.75">
      <c r="A4" s="28">
        <v>41362</v>
      </c>
      <c r="B4" s="86">
        <v>232.3943661971831</v>
      </c>
      <c r="C4" s="25">
        <v>1.6641203692415729E-3</v>
      </c>
      <c r="D4" s="40">
        <v>2</v>
      </c>
      <c r="E4" s="41" t="s">
        <v>8</v>
      </c>
      <c r="G4" s="44"/>
    </row>
    <row r="5" spans="1:12" ht="18.75">
      <c r="A5" s="28">
        <v>41362</v>
      </c>
      <c r="B5" s="86">
        <v>202.45398773006136</v>
      </c>
      <c r="C5" s="25">
        <v>1.9061342609347776E-3</v>
      </c>
      <c r="D5" s="40">
        <v>1</v>
      </c>
      <c r="E5" s="41" t="s">
        <v>8</v>
      </c>
      <c r="G5" s="44"/>
    </row>
    <row r="6" spans="1:12" ht="18.75">
      <c r="A6" s="28">
        <v>41351</v>
      </c>
      <c r="B6" s="86">
        <v>221.47651006711408</v>
      </c>
      <c r="C6" s="25">
        <v>1.7468750011175871E-3</v>
      </c>
      <c r="D6" s="40">
        <v>5</v>
      </c>
      <c r="E6" s="41" t="s">
        <v>8</v>
      </c>
    </row>
    <row r="7" spans="1:12" ht="18.75">
      <c r="A7" s="28">
        <v>41351</v>
      </c>
      <c r="B7" s="86">
        <v>200</v>
      </c>
      <c r="C7" s="25">
        <v>1.9518518456607126E-3</v>
      </c>
      <c r="D7" s="40">
        <v>4</v>
      </c>
      <c r="E7" s="41" t="s">
        <v>8</v>
      </c>
    </row>
    <row r="8" spans="1:12" ht="18.75">
      <c r="A8" s="28">
        <v>41351</v>
      </c>
      <c r="B8" s="86">
        <v>230.76923076923077</v>
      </c>
      <c r="C8" s="25">
        <v>1.6942129659582861E-3</v>
      </c>
      <c r="D8" s="40">
        <v>3</v>
      </c>
      <c r="E8" s="41" t="s">
        <v>8</v>
      </c>
    </row>
    <row r="9" spans="1:12" ht="18.75">
      <c r="A9" s="28">
        <v>41351</v>
      </c>
      <c r="B9" s="86">
        <v>207.54716981132077</v>
      </c>
      <c r="C9" s="25">
        <v>1.8655092644621618E-3</v>
      </c>
      <c r="D9" s="40">
        <v>2</v>
      </c>
      <c r="E9" s="41" t="s">
        <v>8</v>
      </c>
    </row>
    <row r="10" spans="1:12" ht="18.75">
      <c r="A10" s="28">
        <v>41351</v>
      </c>
      <c r="B10" s="86">
        <v>198.79518072289156</v>
      </c>
      <c r="C10" s="25">
        <v>1.9457175949355587E-3</v>
      </c>
      <c r="D10" s="40">
        <v>1</v>
      </c>
      <c r="E10" s="41" t="s">
        <v>8</v>
      </c>
    </row>
    <row r="11" spans="1:12" ht="18.75">
      <c r="A11" s="28">
        <v>41347</v>
      </c>
      <c r="B11" s="86">
        <v>229.16666666666669</v>
      </c>
      <c r="C11" s="25">
        <v>1.6833333284012042E-3</v>
      </c>
      <c r="D11" s="40">
        <v>5</v>
      </c>
      <c r="E11" s="41" t="s">
        <v>8</v>
      </c>
    </row>
    <row r="12" spans="1:12" ht="18.75">
      <c r="A12" s="28">
        <v>41347</v>
      </c>
      <c r="B12" s="86">
        <v>201.21951219512195</v>
      </c>
      <c r="C12" s="25">
        <v>1.9162037060596049E-3</v>
      </c>
      <c r="D12" s="40">
        <v>4</v>
      </c>
      <c r="E12" s="41" t="s">
        <v>8</v>
      </c>
    </row>
    <row r="13" spans="1:12" ht="18.75">
      <c r="A13" s="28">
        <v>41347</v>
      </c>
      <c r="B13" s="86">
        <v>229.16666666666669</v>
      </c>
      <c r="C13" s="25">
        <v>1.6936342581175268E-3</v>
      </c>
      <c r="D13" s="40">
        <v>3</v>
      </c>
      <c r="E13" s="41" t="s">
        <v>8</v>
      </c>
    </row>
    <row r="14" spans="1:12" ht="18.75">
      <c r="A14" s="28">
        <v>41347</v>
      </c>
      <c r="B14" s="86">
        <v>217.10526315789474</v>
      </c>
      <c r="C14" s="25">
        <v>1.7894675911520608E-3</v>
      </c>
      <c r="D14" s="40">
        <v>2</v>
      </c>
      <c r="E14" s="41" t="s">
        <v>8</v>
      </c>
    </row>
    <row r="15" spans="1:12" ht="18.75">
      <c r="A15" s="28">
        <v>41347</v>
      </c>
      <c r="B15" s="86">
        <v>232.3943661971831</v>
      </c>
      <c r="C15" s="25">
        <v>1.660185182117857E-3</v>
      </c>
      <c r="D15" s="40">
        <v>1</v>
      </c>
      <c r="E15" s="41" t="s">
        <v>8</v>
      </c>
    </row>
    <row r="16" spans="1:12" ht="18.75">
      <c r="A16" s="28">
        <v>41346</v>
      </c>
      <c r="B16" s="86">
        <v>226.02739726027397</v>
      </c>
      <c r="C16" s="25">
        <v>1.7122685167123564E-3</v>
      </c>
      <c r="D16" s="40">
        <v>5</v>
      </c>
      <c r="E16" s="41" t="s">
        <v>8</v>
      </c>
    </row>
    <row r="17" spans="1:5" ht="18.75">
      <c r="A17" s="28">
        <v>41346</v>
      </c>
      <c r="B17" s="86">
        <v>207.54716981132077</v>
      </c>
      <c r="C17" s="25">
        <v>1.8760416642180644E-3</v>
      </c>
      <c r="D17" s="40">
        <v>4</v>
      </c>
      <c r="E17" s="41" t="s">
        <v>8</v>
      </c>
    </row>
    <row r="18" spans="1:5" ht="18.75">
      <c r="A18" s="28">
        <v>41346</v>
      </c>
      <c r="B18" s="86">
        <v>244.44444444444446</v>
      </c>
      <c r="C18" s="25">
        <v>1.5856481477385387E-3</v>
      </c>
      <c r="D18" s="40">
        <v>3</v>
      </c>
      <c r="E18" s="41" t="s">
        <v>8</v>
      </c>
    </row>
    <row r="19" spans="1:5" ht="18.75">
      <c r="A19" s="28">
        <v>41346</v>
      </c>
      <c r="B19" s="86">
        <v>226.02739726027397</v>
      </c>
      <c r="C19" s="25">
        <v>1.7107638923334889E-3</v>
      </c>
      <c r="D19" s="40">
        <v>2</v>
      </c>
      <c r="E19" s="41" t="s">
        <v>8</v>
      </c>
    </row>
    <row r="20" spans="1:5" ht="18.75">
      <c r="A20" s="28">
        <v>41346</v>
      </c>
      <c r="B20" s="86">
        <v>222.97297297297297</v>
      </c>
      <c r="C20" s="25">
        <v>1.7550925913383253E-3</v>
      </c>
      <c r="D20" s="40">
        <v>1</v>
      </c>
      <c r="E20" s="41" t="s">
        <v>8</v>
      </c>
    </row>
    <row r="21" spans="1:5" ht="18.75">
      <c r="A21" s="49">
        <v>40981</v>
      </c>
      <c r="B21" s="60">
        <v>210.19108280254778</v>
      </c>
      <c r="C21" s="50">
        <v>1.8396990781184286E-3</v>
      </c>
      <c r="D21" s="51">
        <v>5</v>
      </c>
      <c r="E21" s="52" t="s">
        <v>8</v>
      </c>
    </row>
    <row r="22" spans="1:5" ht="18.75">
      <c r="A22" s="49">
        <v>40981</v>
      </c>
      <c r="B22" s="60">
        <v>211.53846153846155</v>
      </c>
      <c r="C22" s="50">
        <v>1.8355324136791751E-3</v>
      </c>
      <c r="D22" s="51">
        <v>4</v>
      </c>
      <c r="E22" s="52" t="s">
        <v>8</v>
      </c>
    </row>
    <row r="23" spans="1:5" ht="18.75">
      <c r="A23" s="49">
        <v>40981</v>
      </c>
      <c r="B23" s="60">
        <v>230.76923076923077</v>
      </c>
      <c r="C23" s="50">
        <v>1.6761574079282582E-3</v>
      </c>
      <c r="D23" s="51">
        <v>3</v>
      </c>
      <c r="E23" s="52" t="s">
        <v>8</v>
      </c>
    </row>
    <row r="24" spans="1:5" ht="18.75">
      <c r="A24" s="49">
        <v>40981</v>
      </c>
      <c r="B24" s="60">
        <v>211.53846153846155</v>
      </c>
      <c r="C24" s="50">
        <v>1.8342592593398876E-3</v>
      </c>
      <c r="D24" s="51">
        <v>2</v>
      </c>
      <c r="E24" s="52" t="s">
        <v>8</v>
      </c>
    </row>
    <row r="25" spans="1:5" ht="18.75">
      <c r="A25" s="49">
        <v>40981</v>
      </c>
      <c r="B25" s="60">
        <v>220</v>
      </c>
      <c r="C25" s="50">
        <v>1.7545138907735236E-3</v>
      </c>
      <c r="D25" s="51">
        <v>1</v>
      </c>
      <c r="E25" s="52" t="s">
        <v>8</v>
      </c>
    </row>
    <row r="26" spans="1:5" ht="18.75">
      <c r="A26" s="49">
        <v>40981</v>
      </c>
      <c r="B26" s="60">
        <v>242.64705882352939</v>
      </c>
      <c r="C26" s="50">
        <v>1.6104166716104373E-3</v>
      </c>
      <c r="D26" s="51">
        <v>5</v>
      </c>
      <c r="E26" s="52" t="s">
        <v>98</v>
      </c>
    </row>
    <row r="27" spans="1:5" ht="18.75">
      <c r="A27" s="49">
        <v>40981</v>
      </c>
      <c r="B27" s="60">
        <v>234.04255319148936</v>
      </c>
      <c r="C27" s="50">
        <v>1.6563657409278676E-3</v>
      </c>
      <c r="D27" s="51">
        <v>4</v>
      </c>
      <c r="E27" s="52" t="s">
        <v>98</v>
      </c>
    </row>
    <row r="28" spans="1:5" ht="18.75">
      <c r="A28" s="49">
        <v>40981</v>
      </c>
      <c r="B28" s="60">
        <v>230.76923076923077</v>
      </c>
      <c r="C28" s="50">
        <v>1.6746527835493907E-3</v>
      </c>
      <c r="D28" s="51">
        <v>3</v>
      </c>
      <c r="E28" s="52" t="s">
        <v>98</v>
      </c>
    </row>
    <row r="29" spans="1:5" ht="18.75">
      <c r="A29" s="49">
        <v>40981</v>
      </c>
      <c r="B29" s="60">
        <v>215.68627450980392</v>
      </c>
      <c r="C29" s="50">
        <v>1.8005787060246803E-3</v>
      </c>
      <c r="D29" s="51">
        <v>2</v>
      </c>
      <c r="E29" s="52" t="s">
        <v>98</v>
      </c>
    </row>
    <row r="30" spans="1:5" ht="18.75">
      <c r="A30" s="61">
        <v>40981</v>
      </c>
      <c r="B30" s="62">
        <v>218.54304635761588</v>
      </c>
      <c r="C30" s="63">
        <v>1.7950231485883705E-3</v>
      </c>
      <c r="D30" s="64">
        <v>1</v>
      </c>
      <c r="E30" s="65" t="s">
        <v>98</v>
      </c>
    </row>
    <row r="31" spans="1:5" ht="18.75">
      <c r="A31" s="49">
        <v>40981</v>
      </c>
      <c r="B31" s="60">
        <v>244.44444444444446</v>
      </c>
      <c r="C31" s="50">
        <v>1.6035879598348401E-3</v>
      </c>
      <c r="D31" s="51">
        <v>5</v>
      </c>
      <c r="E31" s="52" t="s">
        <v>8</v>
      </c>
    </row>
    <row r="32" spans="1:5" ht="18.75">
      <c r="A32" s="49">
        <v>40981</v>
      </c>
      <c r="B32" s="60">
        <v>215.68627450980392</v>
      </c>
      <c r="C32" s="50">
        <v>1.7890046292450279E-3</v>
      </c>
      <c r="D32" s="51">
        <v>4</v>
      </c>
      <c r="E32" s="52" t="s">
        <v>8</v>
      </c>
    </row>
    <row r="33" spans="1:5" ht="18.75">
      <c r="A33" s="49">
        <v>40981</v>
      </c>
      <c r="B33" s="60">
        <v>229.16666666666669</v>
      </c>
      <c r="C33" s="50">
        <v>1.6843749981489964E-3</v>
      </c>
      <c r="D33" s="51">
        <v>3</v>
      </c>
      <c r="E33" s="52" t="s">
        <v>8</v>
      </c>
    </row>
    <row r="34" spans="1:5" ht="18.75">
      <c r="A34" s="49">
        <v>40981</v>
      </c>
      <c r="B34" s="60">
        <v>224.48979591836735</v>
      </c>
      <c r="C34" s="50">
        <v>1.7332175921183079E-3</v>
      </c>
      <c r="D34" s="51">
        <v>2</v>
      </c>
      <c r="E34" s="52" t="s">
        <v>8</v>
      </c>
    </row>
    <row r="35" spans="1:5" ht="18.75">
      <c r="A35" s="49">
        <v>40981</v>
      </c>
      <c r="B35" s="60">
        <v>214.28571428571431</v>
      </c>
      <c r="C35" s="50">
        <v>1.8133101839339361E-3</v>
      </c>
      <c r="D35" s="51">
        <v>1</v>
      </c>
      <c r="E35" s="52" t="s">
        <v>8</v>
      </c>
    </row>
    <row r="36" spans="1:5" ht="18.75">
      <c r="A36" s="49">
        <v>40980</v>
      </c>
      <c r="B36" s="60">
        <v>221.47651006711408</v>
      </c>
      <c r="C36" s="50">
        <v>1.7502314804005437E-3</v>
      </c>
      <c r="D36" s="51">
        <v>5</v>
      </c>
      <c r="E36" s="52" t="s">
        <v>8</v>
      </c>
    </row>
    <row r="37" spans="1:5" ht="18.75">
      <c r="A37" s="49">
        <v>40980</v>
      </c>
      <c r="B37" s="60">
        <v>220</v>
      </c>
      <c r="C37" s="50">
        <v>1.7633101888350211E-3</v>
      </c>
      <c r="D37" s="51">
        <v>4</v>
      </c>
      <c r="E37" s="52" t="s">
        <v>8</v>
      </c>
    </row>
    <row r="38" spans="1:5" ht="18.75">
      <c r="A38" s="49">
        <v>40980</v>
      </c>
      <c r="B38" s="60">
        <v>214.28571428571431</v>
      </c>
      <c r="C38" s="50">
        <v>1.8028935228358023E-3</v>
      </c>
      <c r="D38" s="51">
        <v>3</v>
      </c>
      <c r="E38" s="52" t="s">
        <v>8</v>
      </c>
    </row>
    <row r="39" spans="1:5" ht="18.75">
      <c r="A39" s="49">
        <v>40980</v>
      </c>
      <c r="B39" s="60">
        <v>222.97297297297297</v>
      </c>
      <c r="C39" s="50">
        <v>1.7262731489608996E-3</v>
      </c>
      <c r="D39" s="51">
        <v>2</v>
      </c>
      <c r="E39" s="52" t="s">
        <v>8</v>
      </c>
    </row>
    <row r="40" spans="1:5" ht="18.75">
      <c r="A40" s="49">
        <v>40980</v>
      </c>
      <c r="B40" s="60">
        <v>204.96894409937889</v>
      </c>
      <c r="C40" s="50">
        <v>1.895833331218455E-3</v>
      </c>
      <c r="D40" s="51">
        <v>1</v>
      </c>
      <c r="E40" s="52" t="s">
        <v>8</v>
      </c>
    </row>
    <row r="41" spans="1:5" ht="18.75">
      <c r="A41" s="49">
        <v>40980</v>
      </c>
      <c r="B41" s="60">
        <v>224.48979591836735</v>
      </c>
      <c r="C41" s="50">
        <v>1.7210648147738539E-3</v>
      </c>
      <c r="D41" s="51">
        <v>5</v>
      </c>
      <c r="E41" s="52" t="s">
        <v>8</v>
      </c>
    </row>
    <row r="42" spans="1:5" ht="18.75">
      <c r="A42" s="49">
        <v>40980</v>
      </c>
      <c r="B42" s="60">
        <v>214.28571428571431</v>
      </c>
      <c r="C42" s="50">
        <v>1.8226851825602353E-3</v>
      </c>
      <c r="D42" s="51">
        <v>4</v>
      </c>
      <c r="E42" s="52" t="s">
        <v>8</v>
      </c>
    </row>
    <row r="43" spans="1:5" ht="18.75">
      <c r="A43" s="49">
        <v>40980</v>
      </c>
      <c r="B43" s="60">
        <v>227.58620689655172</v>
      </c>
      <c r="C43" s="50">
        <v>1.7039351878338493E-3</v>
      </c>
      <c r="D43" s="51">
        <v>3</v>
      </c>
      <c r="E43" s="52" t="s">
        <v>8</v>
      </c>
    </row>
    <row r="44" spans="1:5" ht="18.75">
      <c r="A44" s="49">
        <v>40980</v>
      </c>
      <c r="B44" s="60">
        <v>217.10526315789474</v>
      </c>
      <c r="C44" s="50">
        <v>1.7866898124339059E-3</v>
      </c>
      <c r="D44" s="51">
        <v>2</v>
      </c>
      <c r="E44" s="52" t="s">
        <v>8</v>
      </c>
    </row>
    <row r="45" spans="1:5" ht="18.75">
      <c r="A45" s="49">
        <v>40980</v>
      </c>
      <c r="B45" s="60">
        <v>218.54304635761588</v>
      </c>
      <c r="C45" s="50">
        <v>1.7712962944642641E-3</v>
      </c>
      <c r="D45" s="51">
        <v>1</v>
      </c>
      <c r="E45" s="52" t="s">
        <v>8</v>
      </c>
    </row>
    <row r="46" spans="1:5" ht="18.75">
      <c r="A46" s="66">
        <v>40979</v>
      </c>
      <c r="B46" s="67">
        <v>111.11111111111111</v>
      </c>
      <c r="C46" s="68">
        <v>3.4787037075147964E-3</v>
      </c>
      <c r="D46" s="69">
        <v>1</v>
      </c>
      <c r="E46" s="70" t="s">
        <v>97</v>
      </c>
    </row>
    <row r="47" spans="1:5" ht="18.75">
      <c r="A47" s="49">
        <v>40979</v>
      </c>
      <c r="B47" s="60">
        <v>204.96894409937889</v>
      </c>
      <c r="C47" s="50">
        <v>1.8857638860936277E-3</v>
      </c>
      <c r="D47" s="51">
        <v>1</v>
      </c>
      <c r="E47" s="52" t="s">
        <v>8</v>
      </c>
    </row>
    <row r="48" spans="1:5" ht="18.75">
      <c r="A48" s="49">
        <v>40979</v>
      </c>
      <c r="B48" s="60">
        <v>235.71428571428569</v>
      </c>
      <c r="C48" s="50">
        <v>1.6434027784271166E-3</v>
      </c>
      <c r="D48" s="51">
        <v>5</v>
      </c>
      <c r="E48" s="52" t="s">
        <v>8</v>
      </c>
    </row>
    <row r="49" spans="1:5" ht="18.75">
      <c r="A49" s="49">
        <v>40979</v>
      </c>
      <c r="B49" s="60">
        <v>214.28571428571431</v>
      </c>
      <c r="C49" s="50">
        <v>1.8171296323998831E-3</v>
      </c>
      <c r="D49" s="51">
        <v>4</v>
      </c>
      <c r="E49" s="52" t="s">
        <v>8</v>
      </c>
    </row>
    <row r="50" spans="1:5" ht="18.75">
      <c r="A50" s="49">
        <v>40979</v>
      </c>
      <c r="B50" s="60">
        <v>224.48979591836735</v>
      </c>
      <c r="C50" s="50">
        <v>1.7395833347109146E-3</v>
      </c>
      <c r="D50" s="51">
        <v>3</v>
      </c>
      <c r="E50" s="52" t="s">
        <v>8</v>
      </c>
    </row>
    <row r="51" spans="1:5" ht="18.75">
      <c r="A51" s="49">
        <v>40979</v>
      </c>
      <c r="B51" s="60">
        <v>230.76923076923077</v>
      </c>
      <c r="C51" s="50">
        <v>1.6881944466149434E-3</v>
      </c>
      <c r="D51" s="51">
        <v>2</v>
      </c>
      <c r="E51" s="52" t="s">
        <v>8</v>
      </c>
    </row>
    <row r="52" spans="1:5" ht="18.75">
      <c r="A52" s="49">
        <v>40979</v>
      </c>
      <c r="B52" s="60">
        <v>222.97297297297297</v>
      </c>
      <c r="C52" s="50">
        <v>1.7589120325283147E-3</v>
      </c>
      <c r="D52" s="51">
        <v>1</v>
      </c>
      <c r="E52" s="52" t="s">
        <v>8</v>
      </c>
    </row>
    <row r="53" spans="1:5" ht="18.75">
      <c r="A53" s="49">
        <v>40979</v>
      </c>
      <c r="B53" s="60">
        <v>230.76923076923077</v>
      </c>
      <c r="C53" s="50">
        <v>1.6945601819315925E-3</v>
      </c>
      <c r="D53" s="51">
        <v>3</v>
      </c>
      <c r="E53" s="52" t="s">
        <v>8</v>
      </c>
    </row>
    <row r="54" spans="1:5" ht="18.75">
      <c r="A54" s="49">
        <v>40979</v>
      </c>
      <c r="B54" s="60">
        <v>221.47651006711408</v>
      </c>
      <c r="C54" s="50">
        <v>1.7457175927120261E-3</v>
      </c>
      <c r="D54" s="51">
        <v>3</v>
      </c>
      <c r="E54" s="52" t="s">
        <v>8</v>
      </c>
    </row>
    <row r="55" spans="1:5" ht="18.75">
      <c r="A55" s="49">
        <v>40979</v>
      </c>
      <c r="B55" s="60">
        <v>220</v>
      </c>
      <c r="C55" s="50">
        <v>1.7829861099016853E-3</v>
      </c>
      <c r="D55" s="51">
        <v>1</v>
      </c>
      <c r="E55" s="52" t="s">
        <v>8</v>
      </c>
    </row>
    <row r="56" spans="1:5" ht="18.75">
      <c r="A56" s="49">
        <v>40978</v>
      </c>
      <c r="B56" s="60">
        <v>224.48979591836735</v>
      </c>
      <c r="C56" s="50">
        <v>1.7232638856512494E-3</v>
      </c>
      <c r="D56" s="51">
        <v>3</v>
      </c>
      <c r="E56" s="52" t="s">
        <v>8</v>
      </c>
    </row>
    <row r="57" spans="1:5" ht="18.75">
      <c r="A57" s="49">
        <v>40978</v>
      </c>
      <c r="B57" s="60">
        <v>210.19108280254778</v>
      </c>
      <c r="C57" s="50">
        <v>1.8414351870887913E-3</v>
      </c>
      <c r="D57" s="51">
        <v>2</v>
      </c>
      <c r="E57" s="52" t="s">
        <v>8</v>
      </c>
    </row>
    <row r="58" spans="1:5" ht="18.75">
      <c r="A58" s="49">
        <v>40978</v>
      </c>
      <c r="B58" s="60">
        <v>227.58620689655172</v>
      </c>
      <c r="C58" s="50">
        <v>1.7067129592760466E-3</v>
      </c>
      <c r="D58" s="51">
        <v>1</v>
      </c>
      <c r="E58" s="52" t="s">
        <v>8</v>
      </c>
    </row>
    <row r="59" spans="1:5" ht="18.75">
      <c r="A59" s="49">
        <v>40978</v>
      </c>
      <c r="B59" s="60">
        <v>226.02739726027397</v>
      </c>
      <c r="C59" s="50">
        <v>1.7084490755223669E-3</v>
      </c>
      <c r="D59" s="51">
        <v>5</v>
      </c>
      <c r="E59" s="52" t="s">
        <v>8</v>
      </c>
    </row>
    <row r="60" spans="1:5" ht="18.75">
      <c r="A60" s="49">
        <v>40978</v>
      </c>
      <c r="B60" s="60">
        <v>215.68627450980392</v>
      </c>
      <c r="C60" s="50">
        <v>1.7988425970543176E-3</v>
      </c>
      <c r="D60" s="51">
        <v>4</v>
      </c>
      <c r="E60" s="52" t="s">
        <v>8</v>
      </c>
    </row>
    <row r="61" spans="1:5" ht="18.75">
      <c r="A61" s="49">
        <v>40978</v>
      </c>
      <c r="B61" s="60">
        <v>226.02739726027397</v>
      </c>
      <c r="C61" s="50">
        <v>1.7196759290527552E-3</v>
      </c>
      <c r="D61" s="51">
        <v>3</v>
      </c>
      <c r="E61" s="52" t="s">
        <v>8</v>
      </c>
    </row>
    <row r="62" spans="1:5" ht="18.75">
      <c r="A62" s="49">
        <v>40978</v>
      </c>
      <c r="B62" s="60">
        <v>220</v>
      </c>
      <c r="C62" s="50">
        <v>1.7540509288664907E-3</v>
      </c>
      <c r="D62" s="51">
        <v>2</v>
      </c>
      <c r="E62" s="52" t="s">
        <v>8</v>
      </c>
    </row>
    <row r="63" spans="1:5" ht="18.75">
      <c r="A63" s="49">
        <v>40978</v>
      </c>
      <c r="B63" s="60">
        <v>202.45398773006136</v>
      </c>
      <c r="C63" s="50">
        <v>1.908796293719206E-3</v>
      </c>
      <c r="D63" s="51">
        <v>1</v>
      </c>
      <c r="E63" s="52" t="s">
        <v>8</v>
      </c>
    </row>
    <row r="64" spans="1:5" ht="18.75">
      <c r="A64" s="49">
        <v>40977</v>
      </c>
      <c r="B64" s="60">
        <v>222.97297297297297</v>
      </c>
      <c r="C64" s="50">
        <v>1.7342592545901425E-3</v>
      </c>
      <c r="D64" s="51">
        <v>5</v>
      </c>
      <c r="E64" s="52" t="s">
        <v>8</v>
      </c>
    </row>
    <row r="65" spans="1:5" ht="18.75">
      <c r="A65" s="49">
        <v>40977</v>
      </c>
      <c r="B65" s="60">
        <v>212.90322580645162</v>
      </c>
      <c r="C65" s="50">
        <v>1.8223379665869288E-3</v>
      </c>
      <c r="D65" s="51">
        <v>4</v>
      </c>
      <c r="E65" s="52" t="s">
        <v>8</v>
      </c>
    </row>
    <row r="66" spans="1:5" ht="18.75">
      <c r="A66" s="49">
        <v>40977</v>
      </c>
      <c r="B66" s="60">
        <v>224.48979591836735</v>
      </c>
      <c r="C66" s="50">
        <v>1.7274305573664606E-3</v>
      </c>
      <c r="D66" s="51">
        <v>3</v>
      </c>
      <c r="E66" s="52" t="s">
        <v>8</v>
      </c>
    </row>
    <row r="67" spans="1:5" ht="18.75">
      <c r="A67" s="49">
        <v>40977</v>
      </c>
      <c r="B67" s="60">
        <v>210.19108280254778</v>
      </c>
      <c r="C67" s="50">
        <v>1.8521990714361891E-3</v>
      </c>
      <c r="D67" s="51">
        <v>2</v>
      </c>
      <c r="E67" s="52" t="s">
        <v>8</v>
      </c>
    </row>
    <row r="68" spans="1:5" ht="18.75">
      <c r="A68" s="49">
        <v>40977</v>
      </c>
      <c r="B68" s="60">
        <v>192.98245614035088</v>
      </c>
      <c r="C68" s="50">
        <v>1.9971064830315299E-3</v>
      </c>
      <c r="D68" s="51">
        <v>1</v>
      </c>
      <c r="E68" s="52" t="s">
        <v>8</v>
      </c>
    </row>
    <row r="69" spans="1:5" ht="18.75">
      <c r="A69" s="49">
        <v>40976</v>
      </c>
      <c r="B69" s="60">
        <v>215.68627450980392</v>
      </c>
      <c r="C69" s="50">
        <v>1.7952546331798658E-3</v>
      </c>
      <c r="D69" s="51">
        <v>5</v>
      </c>
      <c r="E69" s="52" t="s">
        <v>8</v>
      </c>
    </row>
    <row r="70" spans="1:5" ht="18.75">
      <c r="A70" s="49">
        <v>40976</v>
      </c>
      <c r="B70" s="60">
        <v>202.45398773006136</v>
      </c>
      <c r="C70" s="50">
        <v>1.9142361124977469E-3</v>
      </c>
      <c r="D70" s="51">
        <v>4</v>
      </c>
      <c r="E70" s="52" t="s">
        <v>8</v>
      </c>
    </row>
    <row r="71" spans="1:5" ht="18.75">
      <c r="A71" s="49">
        <v>40976</v>
      </c>
      <c r="B71" s="60">
        <v>224.48979591836735</v>
      </c>
      <c r="C71" s="50">
        <v>1.720601852866821E-3</v>
      </c>
      <c r="D71" s="51">
        <v>3</v>
      </c>
      <c r="E71" s="52" t="s">
        <v>8</v>
      </c>
    </row>
    <row r="72" spans="1:5" ht="18.75">
      <c r="A72" s="49">
        <v>40976</v>
      </c>
      <c r="B72" s="60">
        <v>210.19108280254778</v>
      </c>
      <c r="C72" s="50">
        <v>1.8528935179347172E-3</v>
      </c>
      <c r="D72" s="51">
        <v>2</v>
      </c>
      <c r="E72" s="52" t="s">
        <v>8</v>
      </c>
    </row>
    <row r="73" spans="1:5" ht="18.75">
      <c r="A73" s="49">
        <v>40976</v>
      </c>
      <c r="B73" s="60">
        <v>196.42857142857142</v>
      </c>
      <c r="C73" s="50">
        <v>1.9710648193722591E-3</v>
      </c>
      <c r="D73" s="51">
        <v>1</v>
      </c>
      <c r="E73" s="52" t="s">
        <v>8</v>
      </c>
    </row>
    <row r="74" spans="1:5" ht="18.75">
      <c r="A74" s="49">
        <v>40974</v>
      </c>
      <c r="B74" s="60">
        <v>215.68627450980392</v>
      </c>
      <c r="C74" s="50">
        <v>1.8313657346880063E-3</v>
      </c>
      <c r="D74" s="51">
        <v>5</v>
      </c>
      <c r="E74" s="52" t="s">
        <v>8</v>
      </c>
    </row>
    <row r="75" spans="1:5" ht="18.75">
      <c r="A75" s="49">
        <v>40974</v>
      </c>
      <c r="B75" s="60">
        <v>217.10526315789474</v>
      </c>
      <c r="C75" s="50">
        <v>1.7802083311835304E-3</v>
      </c>
      <c r="D75" s="51">
        <v>4</v>
      </c>
      <c r="E75" s="52" t="s">
        <v>8</v>
      </c>
    </row>
    <row r="76" spans="1:5" ht="18.75">
      <c r="A76" s="49">
        <v>40974</v>
      </c>
      <c r="B76" s="60">
        <v>235.71428571428569</v>
      </c>
      <c r="C76" s="50">
        <v>1.6432870397693478E-3</v>
      </c>
      <c r="D76" s="51">
        <v>3</v>
      </c>
      <c r="E76" s="52" t="s">
        <v>8</v>
      </c>
    </row>
    <row r="77" spans="1:5" ht="18.75">
      <c r="A77" s="49">
        <v>40974</v>
      </c>
      <c r="B77" s="60">
        <v>212.90322580645162</v>
      </c>
      <c r="C77" s="50">
        <v>1.8253472226206213E-3</v>
      </c>
      <c r="D77" s="51">
        <v>2</v>
      </c>
      <c r="E77" s="52" t="s">
        <v>8</v>
      </c>
    </row>
    <row r="78" spans="1:5" ht="18.75">
      <c r="A78" s="49">
        <v>40974</v>
      </c>
      <c r="B78" s="60">
        <v>203.7037037037037</v>
      </c>
      <c r="C78" s="50">
        <v>1.9046296292799525E-3</v>
      </c>
      <c r="D78" s="51">
        <v>1</v>
      </c>
      <c r="E78" s="52" t="s">
        <v>8</v>
      </c>
    </row>
    <row r="79" spans="1:5" ht="18.75">
      <c r="A79" s="49">
        <v>40974</v>
      </c>
      <c r="B79" s="60">
        <v>229.16666666666669</v>
      </c>
      <c r="C79" s="50">
        <v>1.6802083337097429E-3</v>
      </c>
      <c r="D79" s="51">
        <v>5</v>
      </c>
      <c r="E79" s="52" t="s">
        <v>8</v>
      </c>
    </row>
    <row r="80" spans="1:5" ht="18.75">
      <c r="A80" s="49">
        <v>40974</v>
      </c>
      <c r="B80" s="60">
        <v>211.53846153846155</v>
      </c>
      <c r="C80" s="50">
        <v>1.8222222206532024E-3</v>
      </c>
      <c r="D80" s="51">
        <v>4</v>
      </c>
      <c r="E80" s="52" t="s">
        <v>8</v>
      </c>
    </row>
    <row r="81" spans="1:5" ht="18.75">
      <c r="A81" s="49">
        <v>40974</v>
      </c>
      <c r="B81" s="60">
        <v>207.54716981132077</v>
      </c>
      <c r="C81" s="50">
        <v>1.8597222224343568E-3</v>
      </c>
      <c r="D81" s="51">
        <v>3</v>
      </c>
      <c r="E81" s="52" t="s">
        <v>8</v>
      </c>
    </row>
    <row r="82" spans="1:5" ht="18.75">
      <c r="A82" s="49">
        <v>40974</v>
      </c>
      <c r="B82" s="60">
        <v>194.11764705882354</v>
      </c>
      <c r="C82" s="50">
        <v>2.0024305558763444E-3</v>
      </c>
      <c r="D82" s="51">
        <v>2</v>
      </c>
      <c r="E82" s="52" t="s">
        <v>8</v>
      </c>
    </row>
    <row r="83" spans="1:5" ht="18.75">
      <c r="A83" s="49">
        <v>40974</v>
      </c>
      <c r="B83" s="60">
        <v>204.96894409937889</v>
      </c>
      <c r="C83" s="50">
        <v>1.8914351821877062E-3</v>
      </c>
      <c r="D83" s="51">
        <v>4</v>
      </c>
      <c r="E83" s="52" t="s">
        <v>8</v>
      </c>
    </row>
    <row r="84" spans="1:5" ht="18.75">
      <c r="A84" s="49">
        <v>40973</v>
      </c>
      <c r="B84" s="60">
        <v>226.02739726027397</v>
      </c>
      <c r="C84" s="50">
        <v>1.7134259251179174E-3</v>
      </c>
      <c r="D84" s="51">
        <v>5</v>
      </c>
      <c r="E84" s="52" t="s">
        <v>8</v>
      </c>
    </row>
    <row r="85" spans="1:5" ht="18.75">
      <c r="A85" s="49">
        <v>40973</v>
      </c>
      <c r="B85" s="60">
        <v>212.90322580645162</v>
      </c>
      <c r="C85" s="50">
        <v>1.8252314766868949E-3</v>
      </c>
      <c r="D85" s="51">
        <v>4</v>
      </c>
      <c r="E85" s="52" t="s">
        <v>8</v>
      </c>
    </row>
    <row r="86" spans="1:5" ht="18.75">
      <c r="A86" s="49">
        <v>40973</v>
      </c>
      <c r="B86" s="60">
        <v>218.54304635761588</v>
      </c>
      <c r="C86" s="50">
        <v>1.763773150742054E-3</v>
      </c>
      <c r="D86" s="51">
        <v>3</v>
      </c>
      <c r="E86" s="52" t="s">
        <v>8</v>
      </c>
    </row>
    <row r="87" spans="1:5" ht="18.75">
      <c r="A87" s="49">
        <v>40973</v>
      </c>
      <c r="B87" s="60">
        <v>208.86075949367088</v>
      </c>
      <c r="C87" s="50">
        <v>1.8528935179347172E-3</v>
      </c>
      <c r="D87" s="51">
        <v>2</v>
      </c>
      <c r="E87" s="52" t="s">
        <v>8</v>
      </c>
    </row>
    <row r="88" spans="1:5" ht="18.75">
      <c r="A88" s="49">
        <v>40973</v>
      </c>
      <c r="B88" s="60">
        <v>214.28571428571431</v>
      </c>
      <c r="C88" s="50">
        <v>1.7949074099306017E-3</v>
      </c>
      <c r="D88" s="51">
        <v>1</v>
      </c>
      <c r="E88" s="52" t="s">
        <v>8</v>
      </c>
    </row>
    <row r="89" spans="1:5" ht="18.75">
      <c r="A89" s="49">
        <v>40967</v>
      </c>
      <c r="B89" s="60">
        <v>229.16666666666669</v>
      </c>
      <c r="C89" s="50">
        <v>1.6987268536468036E-3</v>
      </c>
      <c r="D89" s="51">
        <v>5</v>
      </c>
      <c r="E89" s="52" t="s">
        <v>8</v>
      </c>
    </row>
    <row r="90" spans="1:5" ht="18.75">
      <c r="A90" s="49">
        <v>40967</v>
      </c>
      <c r="B90" s="60">
        <v>221.47651006711408</v>
      </c>
      <c r="C90" s="50">
        <v>1.7554398145875894E-3</v>
      </c>
      <c r="D90" s="51">
        <v>4</v>
      </c>
      <c r="E90" s="52" t="s">
        <v>8</v>
      </c>
    </row>
    <row r="91" spans="1:5" ht="18.75">
      <c r="A91" s="49">
        <v>40967</v>
      </c>
      <c r="B91" s="60">
        <v>232.3943661971831</v>
      </c>
      <c r="C91" s="50">
        <v>1.6615740751149133E-3</v>
      </c>
      <c r="D91" s="51">
        <v>3</v>
      </c>
      <c r="E91" s="52" t="s">
        <v>8</v>
      </c>
    </row>
    <row r="92" spans="1:5" ht="18.75">
      <c r="A92" s="49">
        <v>40967</v>
      </c>
      <c r="B92" s="60">
        <v>220</v>
      </c>
      <c r="C92" s="50">
        <v>1.7582175933057442E-3</v>
      </c>
      <c r="D92" s="51">
        <v>2</v>
      </c>
      <c r="E92" s="52" t="s">
        <v>8</v>
      </c>
    </row>
    <row r="93" spans="1:5" ht="18.75">
      <c r="A93" s="49">
        <v>40967</v>
      </c>
      <c r="B93" s="60">
        <v>217.10526315789474</v>
      </c>
      <c r="C93" s="50">
        <v>1.7804398157750256E-3</v>
      </c>
      <c r="D93" s="51">
        <v>1</v>
      </c>
      <c r="E93" s="52" t="s">
        <v>8</v>
      </c>
    </row>
    <row r="94" spans="1:5" ht="18.75">
      <c r="A94" s="49">
        <v>40966</v>
      </c>
      <c r="B94" s="60">
        <v>232.3943661971831</v>
      </c>
      <c r="C94" s="50">
        <v>1.6782407401478849E-3</v>
      </c>
      <c r="D94" s="51">
        <v>5</v>
      </c>
      <c r="E94" s="52" t="s">
        <v>8</v>
      </c>
    </row>
    <row r="95" spans="1:5" ht="18.75">
      <c r="A95" s="49">
        <v>40966</v>
      </c>
      <c r="B95" s="60">
        <v>235.71428571428569</v>
      </c>
      <c r="C95" s="50">
        <v>1.6444444408989511E-3</v>
      </c>
      <c r="D95" s="51">
        <v>4</v>
      </c>
      <c r="E95" s="52" t="s">
        <v>8</v>
      </c>
    </row>
    <row r="96" spans="1:5" ht="18.75">
      <c r="A96" s="49">
        <v>40966</v>
      </c>
      <c r="B96" s="60">
        <v>224.48979591836735</v>
      </c>
      <c r="C96" s="50">
        <v>1.7267361108679324E-3</v>
      </c>
      <c r="D96" s="51">
        <v>3</v>
      </c>
      <c r="E96" s="52" t="s">
        <v>8</v>
      </c>
    </row>
    <row r="97" spans="1:5" ht="18.75">
      <c r="A97" s="49">
        <v>40966</v>
      </c>
      <c r="B97" s="60">
        <v>210.19108280254778</v>
      </c>
      <c r="C97" s="50">
        <v>1.8342592593398876E-3</v>
      </c>
      <c r="D97" s="51">
        <v>2</v>
      </c>
      <c r="E97" s="52" t="s">
        <v>8</v>
      </c>
    </row>
    <row r="98" spans="1:5" ht="18.75">
      <c r="A98" s="49">
        <v>40966</v>
      </c>
      <c r="B98" s="60">
        <v>214.28571428571431</v>
      </c>
      <c r="C98" s="50">
        <v>1.8016203684965149E-3</v>
      </c>
      <c r="D98" s="51">
        <v>1</v>
      </c>
      <c r="E98" s="52" t="s">
        <v>8</v>
      </c>
    </row>
    <row r="99" spans="1:5" ht="18.75">
      <c r="A99" s="49">
        <v>40965</v>
      </c>
      <c r="B99" s="60">
        <v>221.47651006711408</v>
      </c>
      <c r="C99" s="50">
        <v>1.7508101809653454E-3</v>
      </c>
      <c r="D99" s="51">
        <v>5</v>
      </c>
      <c r="E99" s="52" t="s">
        <v>8</v>
      </c>
    </row>
    <row r="100" spans="1:5" ht="18.75">
      <c r="A100" s="49">
        <v>40965</v>
      </c>
      <c r="B100" s="60">
        <v>218.54304635761588</v>
      </c>
      <c r="C100" s="50">
        <v>1.7670138913672417E-3</v>
      </c>
      <c r="D100" s="51">
        <v>4</v>
      </c>
      <c r="E100" s="52" t="s">
        <v>8</v>
      </c>
    </row>
    <row r="101" spans="1:5" ht="18.75">
      <c r="A101" s="49">
        <v>40965</v>
      </c>
      <c r="B101" s="60">
        <v>227.58620689655172</v>
      </c>
      <c r="C101" s="50">
        <v>1.7055555581464432E-3</v>
      </c>
      <c r="D101" s="51">
        <v>3</v>
      </c>
      <c r="E101" s="52" t="s">
        <v>8</v>
      </c>
    </row>
    <row r="102" spans="1:5" ht="18.75">
      <c r="A102" s="49">
        <v>40965</v>
      </c>
      <c r="B102" s="60">
        <v>222.97297297297297</v>
      </c>
      <c r="C102" s="50">
        <v>1.7496527725597844E-3</v>
      </c>
      <c r="D102" s="51">
        <v>2</v>
      </c>
      <c r="E102" s="52" t="s">
        <v>8</v>
      </c>
    </row>
    <row r="103" spans="1:5" ht="18.75">
      <c r="A103" s="49">
        <v>40965</v>
      </c>
      <c r="B103" s="60">
        <v>218.54304635761588</v>
      </c>
      <c r="C103" s="50">
        <v>1.7994212976191193E-3</v>
      </c>
      <c r="D103" s="51">
        <v>1</v>
      </c>
      <c r="E103" s="52" t="s">
        <v>8</v>
      </c>
    </row>
    <row r="104" spans="1:5" ht="18.75">
      <c r="A104" s="49">
        <v>40945</v>
      </c>
      <c r="B104" s="60">
        <v>224.48979591836735</v>
      </c>
      <c r="C104" s="50">
        <v>1.7386574108968489E-3</v>
      </c>
      <c r="D104" s="51">
        <v>5</v>
      </c>
      <c r="E104" s="52" t="s">
        <v>8</v>
      </c>
    </row>
    <row r="105" spans="1:5" ht="18.75">
      <c r="A105" s="49">
        <v>40945</v>
      </c>
      <c r="B105" s="60">
        <v>227.58620689655172</v>
      </c>
      <c r="C105" s="50">
        <v>1.7230324083357118E-3</v>
      </c>
      <c r="D105" s="51">
        <v>4</v>
      </c>
      <c r="E105" s="52" t="s">
        <v>8</v>
      </c>
    </row>
    <row r="106" spans="1:5" ht="18.75">
      <c r="A106" s="49">
        <v>40945</v>
      </c>
      <c r="B106" s="60">
        <v>232.3943661971831</v>
      </c>
      <c r="C106" s="50">
        <v>1.6840277748997323E-3</v>
      </c>
      <c r="D106" s="51">
        <v>3</v>
      </c>
      <c r="E106" s="52" t="s">
        <v>8</v>
      </c>
    </row>
    <row r="107" spans="1:5" ht="18.75">
      <c r="A107" s="49">
        <v>40945</v>
      </c>
      <c r="B107" s="60">
        <v>229.16666666666669</v>
      </c>
      <c r="C107" s="50">
        <v>1.688888885837514E-3</v>
      </c>
      <c r="D107" s="51">
        <v>2</v>
      </c>
      <c r="E107" s="52" t="s">
        <v>8</v>
      </c>
    </row>
    <row r="108" spans="1:5" ht="18.75">
      <c r="A108" s="49">
        <v>40945</v>
      </c>
      <c r="B108" s="60">
        <v>192.98245614035088</v>
      </c>
      <c r="C108" s="50">
        <v>2.0093749990337528E-3</v>
      </c>
      <c r="D108" s="51">
        <v>1</v>
      </c>
      <c r="E108" s="52" t="s">
        <v>8</v>
      </c>
    </row>
    <row r="109" spans="1:5" ht="18.75">
      <c r="A109" s="49">
        <v>40940</v>
      </c>
      <c r="B109" s="60">
        <v>232.3943661971831</v>
      </c>
      <c r="C109" s="50">
        <v>1.6600694434600882E-3</v>
      </c>
      <c r="D109" s="51">
        <v>5</v>
      </c>
      <c r="E109" s="52" t="s">
        <v>8</v>
      </c>
    </row>
    <row r="110" spans="1:5" ht="18.75">
      <c r="A110" s="49">
        <v>40940</v>
      </c>
      <c r="B110" s="60">
        <v>221.47651006711408</v>
      </c>
      <c r="C110" s="50">
        <v>1.7482638868386857E-3</v>
      </c>
      <c r="D110" s="51">
        <v>4</v>
      </c>
      <c r="E110" s="52" t="s">
        <v>8</v>
      </c>
    </row>
    <row r="111" spans="1:5" ht="18.75">
      <c r="A111" s="49">
        <v>40940</v>
      </c>
      <c r="B111" s="60">
        <v>217.10526315789474</v>
      </c>
      <c r="C111" s="50">
        <v>1.7815972241805866E-3</v>
      </c>
      <c r="D111" s="51">
        <v>3</v>
      </c>
      <c r="E111" s="52" t="s">
        <v>8</v>
      </c>
    </row>
    <row r="112" spans="1:5" ht="18.75">
      <c r="A112" s="49">
        <v>40940</v>
      </c>
      <c r="B112" s="60">
        <v>222.97297297297297</v>
      </c>
      <c r="C112" s="50">
        <v>1.7309027825831436E-3</v>
      </c>
      <c r="D112" s="51">
        <v>2</v>
      </c>
      <c r="E112" s="52" t="s">
        <v>8</v>
      </c>
    </row>
    <row r="113" spans="1:5" ht="18.75">
      <c r="A113" s="49">
        <v>40940</v>
      </c>
      <c r="B113" s="60">
        <v>221.47651006711408</v>
      </c>
      <c r="C113" s="50">
        <v>1.741550920996815E-3</v>
      </c>
      <c r="D113" s="51">
        <v>1</v>
      </c>
      <c r="E113" s="52" t="s">
        <v>8</v>
      </c>
    </row>
    <row r="114" spans="1:5" ht="18.75">
      <c r="A114" s="49">
        <v>40938</v>
      </c>
      <c r="B114" s="60">
        <v>217.10526315789474</v>
      </c>
      <c r="C114" s="50">
        <v>1.7929398163687438E-3</v>
      </c>
      <c r="D114" s="51">
        <v>5</v>
      </c>
      <c r="E114" s="52" t="s">
        <v>8</v>
      </c>
    </row>
    <row r="115" spans="1:5" ht="18.75">
      <c r="A115" s="49">
        <v>40938</v>
      </c>
      <c r="B115" s="60">
        <v>214.28571428571431</v>
      </c>
      <c r="C115" s="50">
        <v>1.8013888911809772E-3</v>
      </c>
      <c r="D115" s="51">
        <v>4</v>
      </c>
      <c r="E115" s="52" t="s">
        <v>8</v>
      </c>
    </row>
    <row r="116" spans="1:5" ht="18.75">
      <c r="A116" s="49">
        <v>40938</v>
      </c>
      <c r="B116" s="60">
        <v>214.28571428571431</v>
      </c>
      <c r="C116" s="50">
        <v>1.8274305548402481E-3</v>
      </c>
      <c r="D116" s="51">
        <v>3</v>
      </c>
      <c r="E116" s="52" t="s">
        <v>8</v>
      </c>
    </row>
    <row r="117" spans="1:5" ht="18.75">
      <c r="A117" s="49">
        <v>40938</v>
      </c>
      <c r="B117" s="60">
        <v>237.41007194244602</v>
      </c>
      <c r="C117" s="50">
        <v>1.6342592643923126E-3</v>
      </c>
      <c r="D117" s="51">
        <v>2</v>
      </c>
      <c r="E117" s="52" t="s">
        <v>8</v>
      </c>
    </row>
    <row r="118" spans="1:5" ht="18.75">
      <c r="A118" s="49">
        <v>40938</v>
      </c>
      <c r="B118" s="60">
        <v>208.86075949367088</v>
      </c>
      <c r="C118" s="50">
        <v>1.8508101857150905E-3</v>
      </c>
      <c r="D118" s="51">
        <v>1</v>
      </c>
      <c r="E118" s="52" t="s">
        <v>8</v>
      </c>
    </row>
    <row r="119" spans="1:5" ht="18.75">
      <c r="A119" s="49">
        <v>40933</v>
      </c>
      <c r="B119" s="60">
        <v>230.76923076923077</v>
      </c>
      <c r="C119" s="50">
        <v>1.6924768497119658E-3</v>
      </c>
      <c r="D119" s="51">
        <v>5</v>
      </c>
      <c r="E119" s="52" t="s">
        <v>8</v>
      </c>
    </row>
    <row r="120" spans="1:5" ht="18.75">
      <c r="A120" s="49">
        <v>40933</v>
      </c>
      <c r="B120" s="60">
        <v>253.84615384615384</v>
      </c>
      <c r="C120" s="50">
        <v>1.5217592590488493E-3</v>
      </c>
      <c r="D120" s="51">
        <v>4</v>
      </c>
      <c r="E120" s="52" t="s">
        <v>8</v>
      </c>
    </row>
    <row r="121" spans="1:5" ht="18.75">
      <c r="A121" s="49">
        <v>40933</v>
      </c>
      <c r="B121" s="60">
        <v>240.87591240875912</v>
      </c>
      <c r="C121" s="50">
        <v>1.6386574061471038E-3</v>
      </c>
      <c r="D121" s="51">
        <v>3</v>
      </c>
      <c r="E121" s="52" t="s">
        <v>8</v>
      </c>
    </row>
    <row r="122" spans="1:5" ht="18.75">
      <c r="A122" s="49">
        <v>40933</v>
      </c>
      <c r="B122" s="60">
        <v>222.97297297297297</v>
      </c>
      <c r="C122" s="50">
        <v>1.7300925974268466E-3</v>
      </c>
      <c r="D122" s="51">
        <v>2</v>
      </c>
      <c r="E122" s="52" t="s">
        <v>8</v>
      </c>
    </row>
    <row r="123" spans="1:5" ht="18.75">
      <c r="A123" s="49">
        <v>40933</v>
      </c>
      <c r="B123" s="60">
        <v>202.45398773006136</v>
      </c>
      <c r="C123" s="50">
        <v>1.9071759306825697E-3</v>
      </c>
      <c r="D123" s="51">
        <v>1</v>
      </c>
      <c r="E123" s="52" t="s">
        <v>8</v>
      </c>
    </row>
    <row r="124" spans="1:5" ht="18.75">
      <c r="A124" s="49">
        <v>40932</v>
      </c>
      <c r="B124" s="60">
        <v>204.96894409937889</v>
      </c>
      <c r="C124" s="50">
        <v>1.8822916681529023E-3</v>
      </c>
      <c r="D124" s="51">
        <v>5</v>
      </c>
      <c r="E124" s="52" t="s">
        <v>8</v>
      </c>
    </row>
    <row r="125" spans="1:5" ht="18.75">
      <c r="A125" s="49">
        <v>40932</v>
      </c>
      <c r="B125" s="60">
        <v>237.41007194244602</v>
      </c>
      <c r="C125" s="50">
        <v>1.6314814856741577E-3</v>
      </c>
      <c r="D125" s="51">
        <v>4</v>
      </c>
      <c r="E125" s="52" t="s">
        <v>8</v>
      </c>
    </row>
    <row r="126" spans="1:5" ht="18.75">
      <c r="A126" s="49">
        <v>40932</v>
      </c>
      <c r="B126" s="60">
        <v>208.86075949367088</v>
      </c>
      <c r="C126" s="50">
        <v>1.8503472238080576E-3</v>
      </c>
      <c r="D126" s="51">
        <v>3</v>
      </c>
      <c r="E126" s="52" t="s">
        <v>8</v>
      </c>
    </row>
    <row r="127" spans="1:5" ht="18.75">
      <c r="A127" s="49">
        <v>40932</v>
      </c>
      <c r="B127" s="60">
        <v>210.19108280254778</v>
      </c>
      <c r="C127" s="50">
        <v>1.8354166677454486E-3</v>
      </c>
      <c r="D127" s="51">
        <v>2</v>
      </c>
      <c r="E127" s="52" t="s">
        <v>8</v>
      </c>
    </row>
    <row r="128" spans="1:5" ht="18.75">
      <c r="A128" s="49">
        <v>40932</v>
      </c>
      <c r="B128" s="60">
        <v>229.16666666666669</v>
      </c>
      <c r="C128" s="50">
        <v>1.6966435214271769E-3</v>
      </c>
      <c r="D128" s="51">
        <v>1</v>
      </c>
      <c r="E128" s="52" t="s">
        <v>8</v>
      </c>
    </row>
    <row r="129" spans="1:5" ht="18.75">
      <c r="A129" s="49">
        <v>40931</v>
      </c>
      <c r="B129" s="60">
        <v>240.87591240875912</v>
      </c>
      <c r="C129" s="50">
        <v>1.6148148133652285E-3</v>
      </c>
      <c r="D129" s="51">
        <v>5</v>
      </c>
      <c r="E129" s="52" t="s">
        <v>8</v>
      </c>
    </row>
    <row r="130" spans="1:5" ht="18.75">
      <c r="A130" s="49">
        <v>40931</v>
      </c>
      <c r="B130" s="60">
        <v>227.58620689655172</v>
      </c>
      <c r="C130" s="50">
        <v>1.6966435214271769E-3</v>
      </c>
      <c r="D130" s="51">
        <v>4</v>
      </c>
      <c r="E130" s="52" t="s">
        <v>8</v>
      </c>
    </row>
    <row r="131" spans="1:5" ht="18.75">
      <c r="A131" s="49">
        <v>40931</v>
      </c>
      <c r="B131" s="60">
        <v>242.64705882352939</v>
      </c>
      <c r="C131" s="50">
        <v>1.5996527799870819E-3</v>
      </c>
      <c r="D131" s="51">
        <v>3</v>
      </c>
      <c r="E131" s="52" t="s">
        <v>8</v>
      </c>
    </row>
    <row r="132" spans="1:5" ht="18.75">
      <c r="A132" s="49">
        <v>40931</v>
      </c>
      <c r="B132" s="60">
        <v>226.02739726027397</v>
      </c>
      <c r="C132" s="50">
        <v>1.7145833335234784E-3</v>
      </c>
      <c r="D132" s="51">
        <v>2</v>
      </c>
      <c r="E132" s="52" t="s">
        <v>8</v>
      </c>
    </row>
    <row r="133" spans="1:5" ht="18.75">
      <c r="A133" s="49">
        <v>40931</v>
      </c>
      <c r="B133" s="60">
        <v>203.7037037037037</v>
      </c>
      <c r="C133" s="50">
        <v>1.9171296298736706E-3</v>
      </c>
      <c r="D133" s="51">
        <v>1</v>
      </c>
      <c r="E133" s="52" t="s">
        <v>8</v>
      </c>
    </row>
    <row r="134" spans="1:5" ht="18.75">
      <c r="A134" s="49">
        <v>40930</v>
      </c>
      <c r="B134" s="60">
        <v>221.47651006711408</v>
      </c>
      <c r="C134" s="50">
        <v>1.750000003085006E-3</v>
      </c>
      <c r="D134" s="51">
        <v>5</v>
      </c>
      <c r="E134" s="52" t="s">
        <v>8</v>
      </c>
    </row>
    <row r="135" spans="1:5" ht="18.75">
      <c r="A135" s="49">
        <v>40930</v>
      </c>
      <c r="B135" s="60">
        <v>235.71428571428569</v>
      </c>
      <c r="C135" s="50">
        <v>1.6474537042086013E-3</v>
      </c>
      <c r="D135" s="51">
        <v>4</v>
      </c>
      <c r="E135" s="52" t="s">
        <v>8</v>
      </c>
    </row>
    <row r="136" spans="1:5" ht="18.75">
      <c r="A136" s="49">
        <v>40930</v>
      </c>
      <c r="B136" s="60">
        <v>226.02739726027397</v>
      </c>
      <c r="C136" s="50">
        <v>1.7193286985275336E-3</v>
      </c>
      <c r="D136" s="51">
        <v>3</v>
      </c>
      <c r="E136" s="52" t="s">
        <v>8</v>
      </c>
    </row>
    <row r="137" spans="1:5" ht="18.75">
      <c r="A137" s="49">
        <v>40930</v>
      </c>
      <c r="B137" s="60">
        <v>224.48979591836735</v>
      </c>
      <c r="C137" s="50">
        <v>1.7287037044297904E-3</v>
      </c>
      <c r="D137" s="51">
        <v>2</v>
      </c>
      <c r="E137" s="52" t="s">
        <v>8</v>
      </c>
    </row>
    <row r="138" spans="1:5" ht="18.75">
      <c r="A138" s="49">
        <v>40930</v>
      </c>
      <c r="B138" s="60">
        <v>204.96894409937889</v>
      </c>
      <c r="C138" s="50">
        <v>1.9038194441236556E-3</v>
      </c>
      <c r="D138" s="51">
        <v>1</v>
      </c>
      <c r="E138" s="52" t="s">
        <v>8</v>
      </c>
    </row>
    <row r="139" spans="1:5" ht="18.75">
      <c r="A139" s="49">
        <v>40928</v>
      </c>
      <c r="B139" s="60">
        <v>237.41007194244602</v>
      </c>
      <c r="C139" s="50">
        <v>1.6350694422726519E-3</v>
      </c>
      <c r="D139" s="51">
        <v>5</v>
      </c>
      <c r="E139" s="52" t="s">
        <v>8</v>
      </c>
    </row>
    <row r="140" spans="1:5" ht="18.75">
      <c r="A140" s="49">
        <v>40928</v>
      </c>
      <c r="B140" s="60">
        <v>248.12030075187968</v>
      </c>
      <c r="C140" s="50">
        <v>1.564004625834059E-3</v>
      </c>
      <c r="D140" s="51">
        <v>4</v>
      </c>
      <c r="E140" s="52" t="s">
        <v>8</v>
      </c>
    </row>
    <row r="141" spans="1:5" ht="18.75">
      <c r="A141" s="49">
        <v>40928</v>
      </c>
      <c r="B141" s="60">
        <v>253.84615384615384</v>
      </c>
      <c r="C141" s="50">
        <v>1.5313657422666438E-3</v>
      </c>
      <c r="D141" s="51">
        <v>3</v>
      </c>
      <c r="E141" s="52" t="s">
        <v>8</v>
      </c>
    </row>
    <row r="142" spans="1:5" ht="18.75">
      <c r="A142" s="49">
        <v>40928</v>
      </c>
      <c r="B142" s="60">
        <v>239.13043478260869</v>
      </c>
      <c r="C142" s="50">
        <v>1.6150462979567237E-3</v>
      </c>
      <c r="D142" s="51">
        <v>2</v>
      </c>
      <c r="E142" s="52" t="s">
        <v>8</v>
      </c>
    </row>
    <row r="143" spans="1:5" ht="18.75">
      <c r="A143" s="49">
        <v>40928</v>
      </c>
      <c r="B143" s="60">
        <v>218.54304635761588</v>
      </c>
      <c r="C143" s="50">
        <v>1.7630787042435259E-3</v>
      </c>
      <c r="D143" s="51">
        <v>1</v>
      </c>
      <c r="E143" s="52" t="s">
        <v>8</v>
      </c>
    </row>
    <row r="144" spans="1:5" ht="18.75">
      <c r="A144" s="49">
        <v>40928</v>
      </c>
      <c r="B144" s="60">
        <v>212.90322580645162</v>
      </c>
      <c r="C144" s="50">
        <v>1.8247685220558196E-3</v>
      </c>
      <c r="D144" s="51">
        <v>5</v>
      </c>
      <c r="E144" s="52" t="s">
        <v>8</v>
      </c>
    </row>
    <row r="145" spans="1:5" ht="18.75">
      <c r="A145" s="49">
        <v>40928</v>
      </c>
      <c r="B145" s="60">
        <v>237.41007194244602</v>
      </c>
      <c r="C145" s="50">
        <v>1.6466435190523043E-3</v>
      </c>
      <c r="D145" s="51">
        <v>4</v>
      </c>
      <c r="E145" s="52" t="s">
        <v>8</v>
      </c>
    </row>
    <row r="146" spans="1:5" ht="18.75">
      <c r="A146" s="49">
        <v>40928</v>
      </c>
      <c r="B146" s="60">
        <v>230.76923076923077</v>
      </c>
      <c r="C146" s="50">
        <v>1.686921292275656E-3</v>
      </c>
      <c r="D146" s="51">
        <v>3</v>
      </c>
      <c r="E146" s="52" t="s">
        <v>8</v>
      </c>
    </row>
    <row r="147" spans="1:5" ht="18.75">
      <c r="A147" s="49">
        <v>40928</v>
      </c>
      <c r="B147" s="60">
        <v>215.68627450980392</v>
      </c>
      <c r="C147" s="50">
        <v>1.8202546343673021E-3</v>
      </c>
      <c r="D147" s="51">
        <v>2</v>
      </c>
      <c r="E147" s="52" t="s">
        <v>8</v>
      </c>
    </row>
    <row r="148" spans="1:5" ht="18.75">
      <c r="A148" s="49">
        <v>40928</v>
      </c>
      <c r="B148" s="60">
        <v>204.96894409937889</v>
      </c>
      <c r="C148" s="50">
        <v>1.8991898105014116E-3</v>
      </c>
      <c r="D148" s="51">
        <v>1</v>
      </c>
      <c r="E148" s="52" t="s">
        <v>8</v>
      </c>
    </row>
    <row r="149" spans="1:5" ht="18.75">
      <c r="A149" s="49">
        <v>40923</v>
      </c>
      <c r="B149" s="60">
        <v>217.10526315789474</v>
      </c>
      <c r="C149" s="50">
        <v>1.7840277796494775E-3</v>
      </c>
      <c r="D149" s="51">
        <v>5</v>
      </c>
      <c r="E149" s="52" t="s">
        <v>8</v>
      </c>
    </row>
    <row r="150" spans="1:5" ht="18.75">
      <c r="A150" s="49">
        <v>40923</v>
      </c>
      <c r="B150" s="60">
        <v>242.64705882352939</v>
      </c>
      <c r="C150" s="50">
        <v>1.5953703696141019E-3</v>
      </c>
      <c r="D150" s="51">
        <v>4</v>
      </c>
      <c r="E150" s="52" t="s">
        <v>8</v>
      </c>
    </row>
    <row r="151" spans="1:5" ht="18.75">
      <c r="A151" s="49">
        <v>40923</v>
      </c>
      <c r="B151" s="60">
        <v>239.13043478260869</v>
      </c>
      <c r="C151" s="50">
        <v>1.610995372175239E-3</v>
      </c>
      <c r="D151" s="51">
        <v>3</v>
      </c>
      <c r="E151" s="52" t="s">
        <v>8</v>
      </c>
    </row>
    <row r="152" spans="1:5" ht="18.75">
      <c r="A152" s="49">
        <v>40923</v>
      </c>
      <c r="B152" s="60">
        <v>237.41007194244602</v>
      </c>
      <c r="C152" s="50">
        <v>1.6260416668956168E-3</v>
      </c>
      <c r="D152" s="51">
        <v>2</v>
      </c>
      <c r="E152" s="52" t="s">
        <v>8</v>
      </c>
    </row>
    <row r="153" spans="1:5" ht="18.75">
      <c r="A153" s="49">
        <v>40923</v>
      </c>
      <c r="B153" s="60">
        <v>227.58620689655172</v>
      </c>
      <c r="C153" s="50">
        <v>1.7099536999012344E-3</v>
      </c>
      <c r="D153" s="51">
        <v>1</v>
      </c>
      <c r="E153" s="52" t="s">
        <v>8</v>
      </c>
    </row>
    <row r="154" spans="1:5" ht="18.75">
      <c r="A154" s="49">
        <v>40922</v>
      </c>
      <c r="B154" s="60">
        <v>212.90322580645162</v>
      </c>
      <c r="C154" s="50">
        <v>1.8196759265265428E-3</v>
      </c>
      <c r="D154" s="51">
        <v>5</v>
      </c>
      <c r="E154" s="52" t="s">
        <v>8</v>
      </c>
    </row>
    <row r="155" spans="1:5" ht="18.75">
      <c r="A155" s="49">
        <v>40922</v>
      </c>
      <c r="B155" s="60">
        <v>229.16666666666669</v>
      </c>
      <c r="C155" s="50">
        <v>1.6952546357060783E-3</v>
      </c>
      <c r="D155" s="51">
        <v>4</v>
      </c>
      <c r="E155" s="52" t="s">
        <v>8</v>
      </c>
    </row>
    <row r="156" spans="1:5" ht="18.75">
      <c r="A156" s="49">
        <v>40922</v>
      </c>
      <c r="B156" s="60">
        <v>218.54304635761588</v>
      </c>
      <c r="C156" s="50">
        <v>1.7740740731824189E-3</v>
      </c>
      <c r="D156" s="51">
        <v>3</v>
      </c>
      <c r="E156" s="52" t="s">
        <v>8</v>
      </c>
    </row>
    <row r="157" spans="1:5" ht="18.75">
      <c r="A157" s="49">
        <v>40922</v>
      </c>
      <c r="B157" s="60">
        <v>204.96894409937889</v>
      </c>
      <c r="C157" s="50">
        <v>1.9045138906221837E-3</v>
      </c>
      <c r="D157" s="51">
        <v>2</v>
      </c>
      <c r="E157" s="52" t="s">
        <v>8</v>
      </c>
    </row>
    <row r="158" spans="1:5" ht="18.75">
      <c r="A158" s="49">
        <v>40922</v>
      </c>
      <c r="B158" s="60">
        <v>208.86075949367088</v>
      </c>
      <c r="C158" s="50">
        <v>1.8740740779321641E-3</v>
      </c>
      <c r="D158" s="51">
        <v>1</v>
      </c>
      <c r="E158" s="52" t="s">
        <v>8</v>
      </c>
    </row>
    <row r="159" spans="1:5" ht="18.75">
      <c r="A159" s="49">
        <v>40921</v>
      </c>
      <c r="B159" s="60">
        <v>221.47651006711408</v>
      </c>
      <c r="C159" s="50">
        <v>1.7399305579601787E-3</v>
      </c>
      <c r="D159" s="51">
        <v>5</v>
      </c>
      <c r="E159" s="52" t="s">
        <v>8</v>
      </c>
    </row>
    <row r="160" spans="1:5" ht="18.75">
      <c r="A160" s="49">
        <v>40921</v>
      </c>
      <c r="B160" s="60">
        <v>235.71428571428569</v>
      </c>
      <c r="C160" s="50">
        <v>1.6512731453985907E-3</v>
      </c>
      <c r="D160" s="51">
        <v>4</v>
      </c>
      <c r="E160" s="52" t="s">
        <v>8</v>
      </c>
    </row>
    <row r="161" spans="1:5" ht="18.75">
      <c r="A161" s="49">
        <v>40921</v>
      </c>
      <c r="B161" s="60">
        <v>218.54304635761588</v>
      </c>
      <c r="C161" s="50">
        <v>1.7729166647768579E-3</v>
      </c>
      <c r="D161" s="51">
        <v>3</v>
      </c>
      <c r="E161" s="52" t="s">
        <v>8</v>
      </c>
    </row>
    <row r="162" spans="1:5" ht="18.75">
      <c r="A162" s="49">
        <v>40921</v>
      </c>
      <c r="B162" s="60">
        <v>212.90322580645162</v>
      </c>
      <c r="C162" s="50">
        <v>1.8296296257176436E-3</v>
      </c>
      <c r="D162" s="51">
        <v>2</v>
      </c>
      <c r="E162" s="52" t="s">
        <v>8</v>
      </c>
    </row>
    <row r="163" spans="1:5" ht="18.75">
      <c r="A163" s="49">
        <v>40921</v>
      </c>
      <c r="B163" s="60">
        <v>180.32786885245901</v>
      </c>
      <c r="C163" s="50">
        <v>2.1484953758772463E-3</v>
      </c>
      <c r="D163" s="51">
        <v>1</v>
      </c>
      <c r="E163" s="52" t="s">
        <v>8</v>
      </c>
    </row>
    <row r="164" spans="1:5" ht="18.75">
      <c r="A164" s="49">
        <v>40919</v>
      </c>
      <c r="B164" s="60">
        <v>212.90322580645162</v>
      </c>
      <c r="C164" s="50">
        <v>1.8394675935269333E-3</v>
      </c>
      <c r="D164" s="51">
        <v>2</v>
      </c>
      <c r="E164" s="52" t="s">
        <v>8</v>
      </c>
    </row>
    <row r="165" spans="1:5" ht="18.75">
      <c r="A165" s="49">
        <v>40919</v>
      </c>
      <c r="B165" s="60">
        <v>222.97297297297297</v>
      </c>
      <c r="C165" s="50">
        <v>1.7365740786772221E-3</v>
      </c>
      <c r="D165" s="51">
        <v>1</v>
      </c>
      <c r="E165" s="52" t="s">
        <v>8</v>
      </c>
    </row>
    <row r="166" spans="1:5" ht="18.75">
      <c r="A166" s="49">
        <v>40916</v>
      </c>
      <c r="B166" s="60">
        <v>207.54716981132077</v>
      </c>
      <c r="C166" s="50">
        <v>1.8675925966817886E-3</v>
      </c>
      <c r="D166" s="51">
        <v>5</v>
      </c>
      <c r="E166" s="52" t="s">
        <v>8</v>
      </c>
    </row>
    <row r="167" spans="1:5" ht="18.75">
      <c r="A167" s="49">
        <v>40916</v>
      </c>
      <c r="B167" s="60">
        <v>240.87591240875912</v>
      </c>
      <c r="C167" s="50">
        <v>1.603703698492609E-3</v>
      </c>
      <c r="D167" s="51">
        <v>4</v>
      </c>
      <c r="E167" s="52" t="s">
        <v>8</v>
      </c>
    </row>
    <row r="168" spans="1:5" ht="18.75">
      <c r="A168" s="49">
        <v>40916</v>
      </c>
      <c r="B168" s="60">
        <v>224.48979591836735</v>
      </c>
      <c r="C168" s="50">
        <v>1.7190972212119959E-3</v>
      </c>
      <c r="D168" s="51">
        <v>3</v>
      </c>
      <c r="E168" s="52" t="s">
        <v>8</v>
      </c>
    </row>
    <row r="169" spans="1:5" ht="18.75">
      <c r="A169" s="49">
        <v>40916</v>
      </c>
      <c r="B169" s="60">
        <v>220</v>
      </c>
      <c r="C169" s="50">
        <v>1.7531249977764674E-3</v>
      </c>
      <c r="D169" s="51">
        <v>2</v>
      </c>
      <c r="E169" s="52" t="s">
        <v>8</v>
      </c>
    </row>
    <row r="170" spans="1:5" ht="18.75">
      <c r="A170" s="49">
        <v>40916</v>
      </c>
      <c r="B170" s="60">
        <v>214.28571428571431</v>
      </c>
      <c r="C170" s="50">
        <v>1.801504629838746E-3</v>
      </c>
      <c r="D170" s="51">
        <v>1</v>
      </c>
      <c r="E170" s="52" t="s">
        <v>8</v>
      </c>
    </row>
    <row r="171" spans="1:5" ht="18.75">
      <c r="A171" s="49">
        <v>40914</v>
      </c>
      <c r="B171" s="60">
        <v>214.28571428571431</v>
      </c>
      <c r="C171" s="50">
        <v>1.801157406589482E-3</v>
      </c>
      <c r="D171" s="51">
        <v>5</v>
      </c>
      <c r="E171" s="52" t="s">
        <v>8</v>
      </c>
    </row>
    <row r="172" spans="1:5" ht="18.75">
      <c r="A172" s="49">
        <v>40914</v>
      </c>
      <c r="B172" s="60">
        <v>218.54304635761588</v>
      </c>
      <c r="C172" s="50">
        <v>1.7728009261190891E-3</v>
      </c>
      <c r="D172" s="51">
        <v>4</v>
      </c>
      <c r="E172" s="52" t="s">
        <v>8</v>
      </c>
    </row>
    <row r="173" spans="1:5" ht="18.75">
      <c r="A173" s="49">
        <v>40914</v>
      </c>
      <c r="B173" s="60">
        <v>214.28571428571431</v>
      </c>
      <c r="C173" s="50">
        <v>1.8064814794342965E-3</v>
      </c>
      <c r="D173" s="51">
        <v>3</v>
      </c>
      <c r="E173" s="52" t="s">
        <v>8</v>
      </c>
    </row>
    <row r="174" spans="1:5" ht="18.75">
      <c r="A174" s="49">
        <v>40914</v>
      </c>
      <c r="B174" s="60">
        <v>207.54716981132077</v>
      </c>
      <c r="C174" s="50">
        <v>1.8611111154314131E-3</v>
      </c>
      <c r="D174" s="51">
        <v>2</v>
      </c>
      <c r="E174" s="52" t="s">
        <v>8</v>
      </c>
    </row>
    <row r="175" spans="1:5" ht="18.75">
      <c r="A175" s="49">
        <v>40914</v>
      </c>
      <c r="B175" s="60">
        <v>197.60479041916167</v>
      </c>
      <c r="C175" s="50">
        <v>1.9489583355607465E-3</v>
      </c>
      <c r="D175" s="51">
        <v>1</v>
      </c>
      <c r="E175" s="52" t="s">
        <v>8</v>
      </c>
    </row>
    <row r="176" spans="1:5" ht="18.75">
      <c r="A176" s="49">
        <v>40912</v>
      </c>
      <c r="B176" s="60">
        <v>232.3943661971831</v>
      </c>
      <c r="C176" s="50">
        <v>1.6906250020838343E-3</v>
      </c>
      <c r="D176" s="51">
        <v>5</v>
      </c>
      <c r="E176" s="52" t="s">
        <v>8</v>
      </c>
    </row>
    <row r="177" spans="1:5" ht="18.75">
      <c r="A177" s="49">
        <v>40912</v>
      </c>
      <c r="B177" s="60">
        <v>214.28571428571431</v>
      </c>
      <c r="C177" s="50">
        <v>1.8019675917457789E-3</v>
      </c>
      <c r="D177" s="51">
        <v>4</v>
      </c>
      <c r="E177" s="52" t="s">
        <v>8</v>
      </c>
    </row>
    <row r="178" spans="1:5" ht="18.75">
      <c r="A178" s="49">
        <v>40912</v>
      </c>
      <c r="B178" s="60">
        <v>203.7037037037037</v>
      </c>
      <c r="C178" s="50">
        <v>1.9150462976540439E-3</v>
      </c>
      <c r="D178" s="51">
        <v>3</v>
      </c>
      <c r="E178" s="52" t="s">
        <v>8</v>
      </c>
    </row>
    <row r="179" spans="1:5" ht="18.75">
      <c r="A179" s="49">
        <v>40912</v>
      </c>
      <c r="B179" s="60">
        <v>197.60479041916167</v>
      </c>
      <c r="C179" s="50">
        <v>1.9597222271841019E-3</v>
      </c>
      <c r="D179" s="51">
        <v>2</v>
      </c>
      <c r="E179" s="52" t="s">
        <v>8</v>
      </c>
    </row>
    <row r="180" spans="1:5" ht="18.75">
      <c r="A180" s="49">
        <v>40912</v>
      </c>
      <c r="B180" s="60">
        <v>191.86046511627907</v>
      </c>
      <c r="C180" s="50">
        <v>2.0155092643108219E-3</v>
      </c>
      <c r="D180" s="51">
        <v>1</v>
      </c>
      <c r="E180" s="52" t="s">
        <v>8</v>
      </c>
    </row>
    <row r="181" spans="1:5" ht="18.75">
      <c r="A181" s="49">
        <v>40910</v>
      </c>
      <c r="B181" s="60">
        <v>210.19108280254778</v>
      </c>
      <c r="C181" s="50">
        <v>1.8444444431224838E-3</v>
      </c>
      <c r="D181" s="51">
        <v>5</v>
      </c>
      <c r="E181" s="52" t="s">
        <v>8</v>
      </c>
    </row>
    <row r="182" spans="1:5" ht="18.75">
      <c r="A182" s="49">
        <v>40910</v>
      </c>
      <c r="B182" s="60">
        <v>222.97297297297297</v>
      </c>
      <c r="C182" s="50">
        <v>1.7278935192734934E-3</v>
      </c>
      <c r="D182" s="51">
        <v>4</v>
      </c>
      <c r="E182" s="52" t="s">
        <v>8</v>
      </c>
    </row>
    <row r="183" spans="1:5" ht="18.75">
      <c r="A183" s="49">
        <v>40910</v>
      </c>
      <c r="B183" s="60">
        <v>229.16666666666669</v>
      </c>
      <c r="C183" s="50">
        <v>1.6871527768671513E-3</v>
      </c>
      <c r="D183" s="51">
        <v>3</v>
      </c>
      <c r="E183" s="52" t="s">
        <v>8</v>
      </c>
    </row>
    <row r="184" spans="1:5" ht="18.75">
      <c r="A184" s="49">
        <v>40910</v>
      </c>
      <c r="B184" s="60">
        <v>204.96894409937889</v>
      </c>
      <c r="C184" s="50">
        <v>1.8935185216832906E-3</v>
      </c>
      <c r="D184" s="51">
        <v>2</v>
      </c>
      <c r="E184" s="52" t="s">
        <v>8</v>
      </c>
    </row>
    <row r="185" spans="1:5" ht="18.75">
      <c r="A185" s="49">
        <v>40910</v>
      </c>
      <c r="B185" s="60">
        <v>208.86075949367088</v>
      </c>
      <c r="C185" s="50">
        <v>1.8542824036558159E-3</v>
      </c>
      <c r="D185" s="51">
        <v>1</v>
      </c>
      <c r="E185" s="52" t="s">
        <v>8</v>
      </c>
    </row>
    <row r="186" spans="1:5" ht="18.75">
      <c r="A186" s="49">
        <v>40910</v>
      </c>
      <c r="B186" s="60">
        <v>234.04255319148936</v>
      </c>
      <c r="C186" s="50">
        <v>1.6531250003026798E-3</v>
      </c>
      <c r="D186" s="51">
        <v>5</v>
      </c>
      <c r="E186" s="52" t="s">
        <v>8</v>
      </c>
    </row>
    <row r="187" spans="1:5" ht="18.75">
      <c r="A187" s="49">
        <v>40910</v>
      </c>
      <c r="B187" s="60">
        <v>221.47651006711408</v>
      </c>
      <c r="C187" s="50">
        <v>1.7475694476161152E-3</v>
      </c>
      <c r="D187" s="51">
        <v>4</v>
      </c>
      <c r="E187" s="52" t="s">
        <v>8</v>
      </c>
    </row>
    <row r="188" spans="1:5" ht="18.75">
      <c r="A188" s="49">
        <v>40910</v>
      </c>
      <c r="B188" s="60">
        <v>224.48979591836735</v>
      </c>
      <c r="C188" s="50">
        <v>1.732407406962011E-3</v>
      </c>
      <c r="D188" s="51">
        <v>3</v>
      </c>
      <c r="E188" s="52" t="s">
        <v>8</v>
      </c>
    </row>
    <row r="189" spans="1:5" ht="18.75">
      <c r="A189" s="49">
        <v>40910</v>
      </c>
      <c r="B189" s="60">
        <v>211.53846153846155</v>
      </c>
      <c r="C189" s="50">
        <v>1.8337962974328548E-3</v>
      </c>
      <c r="D189" s="51">
        <v>2</v>
      </c>
      <c r="E189" s="52" t="s">
        <v>8</v>
      </c>
    </row>
    <row r="190" spans="1:5" ht="18.75">
      <c r="A190" s="49">
        <v>40910</v>
      </c>
      <c r="B190" s="60">
        <v>218.54304635761588</v>
      </c>
      <c r="C190" s="50">
        <v>1.7748842583387159E-3</v>
      </c>
      <c r="D190" s="51">
        <v>1</v>
      </c>
      <c r="E190" s="52" t="s">
        <v>8</v>
      </c>
    </row>
    <row r="191" spans="1:5" ht="18.75">
      <c r="A191" s="49">
        <v>40909</v>
      </c>
      <c r="B191" s="60">
        <v>227.58620689655172</v>
      </c>
      <c r="C191" s="50">
        <v>1.6959490749286488E-3</v>
      </c>
      <c r="D191" s="51">
        <v>5</v>
      </c>
      <c r="E191" s="52" t="s">
        <v>8</v>
      </c>
    </row>
    <row r="192" spans="1:5" ht="18.75">
      <c r="A192" s="49">
        <v>40909</v>
      </c>
      <c r="B192" s="60">
        <v>227.58620689655172</v>
      </c>
      <c r="C192" s="50">
        <v>1.7027777794282883E-3</v>
      </c>
      <c r="D192" s="51">
        <v>4</v>
      </c>
      <c r="E192" s="52" t="s">
        <v>8</v>
      </c>
    </row>
    <row r="193" spans="1:5" ht="18.75">
      <c r="A193" s="49">
        <v>40909</v>
      </c>
      <c r="B193" s="60">
        <v>244.44444444444446</v>
      </c>
      <c r="C193" s="50">
        <v>1.5908564819255844E-3</v>
      </c>
      <c r="D193" s="51">
        <v>3</v>
      </c>
      <c r="E193" s="52" t="s">
        <v>8</v>
      </c>
    </row>
    <row r="194" spans="1:5" ht="18.75">
      <c r="A194" s="49">
        <v>40909</v>
      </c>
      <c r="B194" s="60">
        <v>222.97297297297297</v>
      </c>
      <c r="C194" s="50">
        <v>1.7418981515220366E-3</v>
      </c>
      <c r="D194" s="51">
        <v>2</v>
      </c>
      <c r="E194" s="52" t="s">
        <v>8</v>
      </c>
    </row>
    <row r="195" spans="1:5" ht="18.75">
      <c r="A195" s="49">
        <v>40909</v>
      </c>
      <c r="B195" s="60">
        <v>214.28571428571431</v>
      </c>
      <c r="C195" s="50">
        <v>1.8018518530880101E-3</v>
      </c>
      <c r="D195" s="51">
        <v>1</v>
      </c>
      <c r="E195" s="52" t="s">
        <v>8</v>
      </c>
    </row>
    <row r="196" spans="1:5" ht="18.75">
      <c r="A196" s="49">
        <v>40909</v>
      </c>
      <c r="B196" s="60">
        <v>214.28571428571431</v>
      </c>
      <c r="C196" s="50">
        <v>1.8053240710287355E-3</v>
      </c>
      <c r="D196" s="51">
        <v>5</v>
      </c>
      <c r="E196" s="52" t="s">
        <v>8</v>
      </c>
    </row>
    <row r="197" spans="1:5" ht="18.75">
      <c r="A197" s="49">
        <v>40909</v>
      </c>
      <c r="B197" s="60">
        <v>224.48979591836735</v>
      </c>
      <c r="C197" s="50">
        <v>1.7246527786483057E-3</v>
      </c>
      <c r="D197" s="51">
        <v>4</v>
      </c>
      <c r="E197" s="52" t="s">
        <v>8</v>
      </c>
    </row>
    <row r="198" spans="1:5" ht="18.75">
      <c r="A198" s="49">
        <v>40909</v>
      </c>
      <c r="B198" s="60">
        <v>220</v>
      </c>
      <c r="C198" s="50">
        <v>1.7620370417716913E-3</v>
      </c>
      <c r="D198" s="51">
        <v>3</v>
      </c>
      <c r="E198" s="52" t="s">
        <v>8</v>
      </c>
    </row>
    <row r="199" spans="1:5" ht="18.75">
      <c r="A199" s="49">
        <v>40909</v>
      </c>
      <c r="B199" s="60">
        <v>206.25</v>
      </c>
      <c r="C199" s="50">
        <v>1.8785879656206816E-3</v>
      </c>
      <c r="D199" s="51">
        <v>2</v>
      </c>
      <c r="E199" s="52" t="s">
        <v>8</v>
      </c>
    </row>
    <row r="200" spans="1:5" ht="18.75">
      <c r="A200" s="49">
        <v>40909</v>
      </c>
      <c r="B200" s="60">
        <v>181.31868131868131</v>
      </c>
      <c r="C200" s="50">
        <v>2.1325231427908875E-3</v>
      </c>
      <c r="D200" s="51">
        <v>1</v>
      </c>
      <c r="E200" s="52" t="s">
        <v>8</v>
      </c>
    </row>
    <row r="201" spans="1:5" ht="18.75">
      <c r="A201" s="49">
        <v>40907</v>
      </c>
      <c r="B201" s="60">
        <v>220</v>
      </c>
      <c r="C201" s="50">
        <v>1.7547453753650188E-3</v>
      </c>
      <c r="D201" s="51">
        <v>5</v>
      </c>
      <c r="E201" s="52" t="s">
        <v>8</v>
      </c>
    </row>
    <row r="202" spans="1:5" ht="18.75">
      <c r="A202" s="49">
        <v>40907</v>
      </c>
      <c r="B202" s="60">
        <v>221.47651006711408</v>
      </c>
      <c r="C202" s="50">
        <v>1.74733796302462E-3</v>
      </c>
      <c r="D202" s="51">
        <v>4</v>
      </c>
      <c r="E202" s="52" t="s">
        <v>8</v>
      </c>
    </row>
    <row r="203" spans="1:5" ht="18.75">
      <c r="A203" s="49">
        <v>40907</v>
      </c>
      <c r="B203" s="60">
        <v>242.64705882352939</v>
      </c>
      <c r="C203" s="50">
        <v>1.5987268561730161E-3</v>
      </c>
      <c r="D203" s="51">
        <v>3</v>
      </c>
      <c r="E203" s="52" t="s">
        <v>8</v>
      </c>
    </row>
    <row r="204" spans="1:5" ht="18.75">
      <c r="A204" s="49">
        <v>40907</v>
      </c>
      <c r="B204" s="60">
        <v>212.90322580645162</v>
      </c>
      <c r="C204" s="50">
        <v>1.8261574077769183E-3</v>
      </c>
      <c r="D204" s="51">
        <v>2</v>
      </c>
      <c r="E204" s="52" t="s">
        <v>8</v>
      </c>
    </row>
    <row r="205" spans="1:5" ht="18.75">
      <c r="A205" s="49">
        <v>40907</v>
      </c>
      <c r="B205" s="60">
        <v>208.86075949367088</v>
      </c>
      <c r="C205" s="50">
        <v>1.8432870347169228E-3</v>
      </c>
      <c r="D205" s="51">
        <v>1</v>
      </c>
      <c r="E205" s="52" t="s">
        <v>8</v>
      </c>
    </row>
    <row r="206" spans="1:5" ht="18.75">
      <c r="A206" s="49">
        <v>40906</v>
      </c>
      <c r="B206" s="60">
        <v>215.68627450980392</v>
      </c>
      <c r="C206" s="50">
        <v>1.7952546259039082E-3</v>
      </c>
      <c r="D206" s="51">
        <v>5</v>
      </c>
      <c r="E206" s="52" t="s">
        <v>8</v>
      </c>
    </row>
    <row r="207" spans="1:5" ht="18.75">
      <c r="A207" s="49">
        <v>40906</v>
      </c>
      <c r="B207" s="60">
        <v>227.58620689655172</v>
      </c>
      <c r="C207" s="50">
        <v>1.7070601825253107E-3</v>
      </c>
      <c r="D207" s="51">
        <v>4</v>
      </c>
      <c r="E207" s="52" t="s">
        <v>8</v>
      </c>
    </row>
    <row r="208" spans="1:5" ht="18.75">
      <c r="A208" s="49">
        <v>40906</v>
      </c>
      <c r="B208" s="60">
        <v>220</v>
      </c>
      <c r="C208" s="50">
        <v>1.7542824061820284E-3</v>
      </c>
      <c r="D208" s="51">
        <v>3</v>
      </c>
      <c r="E208" s="52" t="s">
        <v>8</v>
      </c>
    </row>
    <row r="209" spans="1:5" ht="18.75">
      <c r="A209" s="49">
        <v>40906</v>
      </c>
      <c r="B209" s="60">
        <v>214.28571428571431</v>
      </c>
      <c r="C209" s="50">
        <v>1.8212962968391366E-3</v>
      </c>
      <c r="D209" s="51">
        <v>2</v>
      </c>
      <c r="E209" s="52" t="s">
        <v>8</v>
      </c>
    </row>
    <row r="210" spans="1:5" ht="18.75">
      <c r="A210" s="49">
        <v>40906</v>
      </c>
      <c r="B210" s="60">
        <v>217.10526315789474</v>
      </c>
      <c r="C210" s="50">
        <v>1.7783564835553989E-3</v>
      </c>
      <c r="D210" s="51">
        <v>1</v>
      </c>
      <c r="E210" s="52" t="s">
        <v>8</v>
      </c>
    </row>
    <row r="211" spans="1:5" ht="18.75">
      <c r="A211" s="49">
        <v>40906</v>
      </c>
      <c r="B211" s="60">
        <v>220</v>
      </c>
      <c r="C211" s="50">
        <v>1.7605324028409086E-3</v>
      </c>
      <c r="D211" s="51">
        <v>5</v>
      </c>
      <c r="E211" s="52" t="s">
        <v>8</v>
      </c>
    </row>
    <row r="212" spans="1:5" ht="18.75">
      <c r="A212" s="49">
        <v>40906</v>
      </c>
      <c r="B212" s="60">
        <v>226.02739726027397</v>
      </c>
      <c r="C212" s="50">
        <v>1.7149305567727424E-3</v>
      </c>
      <c r="D212" s="51">
        <v>4</v>
      </c>
      <c r="E212" s="52" t="s">
        <v>8</v>
      </c>
    </row>
    <row r="213" spans="1:5" ht="18.75">
      <c r="A213" s="49">
        <v>40906</v>
      </c>
      <c r="B213" s="60">
        <v>232.3943661971831</v>
      </c>
      <c r="C213" s="50">
        <v>1.6684027723385952E-3</v>
      </c>
      <c r="D213" s="51">
        <v>3</v>
      </c>
      <c r="E213" s="52" t="s">
        <v>8</v>
      </c>
    </row>
    <row r="214" spans="1:5" ht="18.75">
      <c r="A214" s="49">
        <v>40906</v>
      </c>
      <c r="B214" s="60">
        <v>229.16666666666669</v>
      </c>
      <c r="C214" s="50">
        <v>1.6810185188660398E-3</v>
      </c>
      <c r="D214" s="51">
        <v>2</v>
      </c>
      <c r="E214" s="52" t="s">
        <v>8</v>
      </c>
    </row>
    <row r="215" spans="1:5" ht="18.75">
      <c r="A215" s="49">
        <v>40906</v>
      </c>
      <c r="B215" s="60">
        <v>214.28571428571431</v>
      </c>
      <c r="C215" s="50">
        <v>1.8055555556202307E-3</v>
      </c>
      <c r="D215" s="51">
        <v>1</v>
      </c>
      <c r="E215" s="52" t="s">
        <v>8</v>
      </c>
    </row>
    <row r="216" spans="1:5" ht="18.75">
      <c r="A216" s="49">
        <v>40905</v>
      </c>
      <c r="B216" s="60">
        <v>220</v>
      </c>
      <c r="C216" s="50">
        <v>1.7627314882702194E-3</v>
      </c>
      <c r="D216" s="51">
        <v>5</v>
      </c>
      <c r="E216" s="52" t="s">
        <v>8</v>
      </c>
    </row>
    <row r="217" spans="1:5" ht="18.75">
      <c r="A217" s="49">
        <v>40905</v>
      </c>
      <c r="B217" s="60">
        <v>211.53846153846155</v>
      </c>
      <c r="C217" s="50">
        <v>1.8465277753421105E-3</v>
      </c>
      <c r="D217" s="51">
        <v>4</v>
      </c>
      <c r="E217" s="52" t="s">
        <v>8</v>
      </c>
    </row>
    <row r="218" spans="1:5" ht="18.75">
      <c r="A218" s="49">
        <v>40905</v>
      </c>
      <c r="B218" s="60">
        <v>217.10526315789474</v>
      </c>
      <c r="C218" s="50">
        <v>1.7820601860876195E-3</v>
      </c>
      <c r="D218" s="51">
        <v>3</v>
      </c>
      <c r="E218" s="52" t="s">
        <v>8</v>
      </c>
    </row>
    <row r="219" spans="1:5" ht="18.75">
      <c r="A219" s="49">
        <v>40905</v>
      </c>
      <c r="B219" s="60">
        <v>203.7037037037037</v>
      </c>
      <c r="C219" s="50">
        <v>1.9075231466558762E-3</v>
      </c>
      <c r="D219" s="51">
        <v>1</v>
      </c>
      <c r="E219" s="52" t="s">
        <v>8</v>
      </c>
    </row>
    <row r="220" spans="1:5" ht="18.75">
      <c r="A220" s="49">
        <v>40905</v>
      </c>
      <c r="B220" s="60">
        <v>197.60479041916167</v>
      </c>
      <c r="C220" s="50">
        <v>1.979050925001502E-3</v>
      </c>
      <c r="D220" s="51">
        <v>1</v>
      </c>
      <c r="E220" s="52" t="s">
        <v>8</v>
      </c>
    </row>
    <row r="221" spans="1:5" ht="18.75">
      <c r="A221" s="49">
        <v>40904</v>
      </c>
      <c r="B221" s="60">
        <v>242.64705882352939</v>
      </c>
      <c r="C221" s="50">
        <v>1.5952546309563331E-3</v>
      </c>
      <c r="D221" s="51">
        <v>5</v>
      </c>
      <c r="E221" s="52" t="s">
        <v>8</v>
      </c>
    </row>
    <row r="222" spans="1:5" ht="18.75">
      <c r="A222" s="49">
        <v>40904</v>
      </c>
      <c r="B222" s="60">
        <v>221.47651006711408</v>
      </c>
      <c r="C222" s="50">
        <v>1.7414351823390462E-3</v>
      </c>
      <c r="D222" s="51">
        <v>4</v>
      </c>
      <c r="E222" s="52" t="s">
        <v>8</v>
      </c>
    </row>
    <row r="223" spans="1:5" ht="18.75">
      <c r="A223" s="49">
        <v>40904</v>
      </c>
      <c r="B223" s="60">
        <v>235.71428571428569</v>
      </c>
      <c r="C223" s="50">
        <v>1.6393518526456319E-3</v>
      </c>
      <c r="D223" s="51">
        <v>3</v>
      </c>
      <c r="E223" s="52" t="s">
        <v>8</v>
      </c>
    </row>
    <row r="224" spans="1:5" ht="18.75">
      <c r="A224" s="49">
        <v>40904</v>
      </c>
      <c r="B224" s="60">
        <v>217.10526315789474</v>
      </c>
      <c r="C224" s="50">
        <v>1.7895833370857872E-3</v>
      </c>
      <c r="D224" s="51">
        <v>2</v>
      </c>
      <c r="E224" s="52" t="s">
        <v>8</v>
      </c>
    </row>
    <row r="225" spans="1:5" ht="18.75">
      <c r="A225" s="49">
        <v>40904</v>
      </c>
      <c r="B225" s="60">
        <v>202.45398773006136</v>
      </c>
      <c r="C225" s="50">
        <v>1.9192129620932974E-3</v>
      </c>
      <c r="D225" s="51">
        <v>1</v>
      </c>
      <c r="E225" s="52" t="s">
        <v>8</v>
      </c>
    </row>
    <row r="226" spans="1:5" ht="18.75">
      <c r="A226" s="49">
        <v>40903</v>
      </c>
      <c r="B226" s="60">
        <v>222.97297297297297</v>
      </c>
      <c r="C226" s="50">
        <v>1.7329861148027703E-3</v>
      </c>
      <c r="D226" s="51">
        <v>5</v>
      </c>
      <c r="E226" s="52" t="s">
        <v>8</v>
      </c>
    </row>
    <row r="227" spans="1:5" ht="18.75">
      <c r="A227" s="49">
        <v>40903</v>
      </c>
      <c r="B227" s="60">
        <v>212.90322580645162</v>
      </c>
      <c r="C227" s="50">
        <v>1.8324074117117561E-3</v>
      </c>
      <c r="D227" s="51">
        <v>4</v>
      </c>
      <c r="E227" s="52" t="s">
        <v>8</v>
      </c>
    </row>
    <row r="228" spans="1:5" ht="18.75">
      <c r="A228" s="49">
        <v>40903</v>
      </c>
      <c r="B228" s="60">
        <v>197.60479041916167</v>
      </c>
      <c r="C228" s="50">
        <v>1.9567129638744518E-3</v>
      </c>
      <c r="D228" s="51">
        <v>3</v>
      </c>
      <c r="E228" s="52" t="s">
        <v>8</v>
      </c>
    </row>
    <row r="229" spans="1:5" ht="18.75">
      <c r="A229" s="49">
        <v>40903</v>
      </c>
      <c r="B229" s="60">
        <v>196.42857142857142</v>
      </c>
      <c r="C229" s="50">
        <v>1.9745370373129845E-3</v>
      </c>
      <c r="D229" s="51">
        <v>2</v>
      </c>
      <c r="E229" s="52" t="s">
        <v>8</v>
      </c>
    </row>
    <row r="230" spans="1:5" ht="18.75">
      <c r="A230" s="49">
        <v>40903</v>
      </c>
      <c r="B230" s="60">
        <v>195.26627218934914</v>
      </c>
      <c r="C230" s="50">
        <v>1.9817129650618881E-3</v>
      </c>
      <c r="D230" s="51">
        <v>1</v>
      </c>
      <c r="E230" s="52" t="s">
        <v>8</v>
      </c>
    </row>
    <row r="231" spans="1:5" ht="18.75">
      <c r="A231" s="49">
        <v>40902</v>
      </c>
      <c r="B231" s="60">
        <v>218.54304635761588</v>
      </c>
      <c r="C231" s="50">
        <v>1.7775462983991019E-3</v>
      </c>
      <c r="D231" s="51">
        <v>5</v>
      </c>
      <c r="E231" s="52" t="s">
        <v>8</v>
      </c>
    </row>
    <row r="232" spans="1:5" ht="18.75">
      <c r="A232" s="49">
        <v>40902</v>
      </c>
      <c r="B232" s="60">
        <v>232.3943661971831</v>
      </c>
      <c r="C232" s="50">
        <v>1.6782407401478849E-3</v>
      </c>
      <c r="D232" s="51">
        <v>4</v>
      </c>
      <c r="E232" s="52" t="s">
        <v>8</v>
      </c>
    </row>
    <row r="233" spans="1:5" ht="18.75">
      <c r="A233" s="49">
        <v>40902</v>
      </c>
      <c r="B233" s="60">
        <v>221.47651006711408</v>
      </c>
      <c r="C233" s="50">
        <v>1.7467592551838607E-3</v>
      </c>
      <c r="D233" s="51">
        <v>3</v>
      </c>
      <c r="E233" s="52" t="s">
        <v>8</v>
      </c>
    </row>
    <row r="234" spans="1:5" ht="18.75">
      <c r="A234" s="49">
        <v>40902</v>
      </c>
      <c r="B234" s="60">
        <v>224.48979591836735</v>
      </c>
      <c r="C234" s="50">
        <v>1.7187500052386895E-3</v>
      </c>
      <c r="D234" s="51">
        <v>2</v>
      </c>
      <c r="E234" s="52" t="s">
        <v>8</v>
      </c>
    </row>
    <row r="235" spans="1:5" ht="18.75">
      <c r="A235" s="49">
        <v>40902</v>
      </c>
      <c r="B235" s="60">
        <v>197.60479041916167</v>
      </c>
      <c r="C235" s="50">
        <v>1.9488425969029777E-3</v>
      </c>
      <c r="D235" s="51">
        <v>1</v>
      </c>
      <c r="E235" s="52" t="s">
        <v>8</v>
      </c>
    </row>
    <row r="236" spans="1:5" ht="18.75">
      <c r="A236" s="49">
        <v>40902</v>
      </c>
      <c r="B236" s="60">
        <v>218.54304635761588</v>
      </c>
      <c r="C236" s="50">
        <v>1.7748842583387159E-3</v>
      </c>
      <c r="D236" s="51">
        <v>5</v>
      </c>
      <c r="E236" s="52" t="s">
        <v>8</v>
      </c>
    </row>
    <row r="237" spans="1:5" ht="18.75">
      <c r="A237" s="49">
        <v>40902</v>
      </c>
      <c r="B237" s="60">
        <v>201.21951219512195</v>
      </c>
      <c r="C237" s="50">
        <v>1.9223379640607163E-3</v>
      </c>
      <c r="D237" s="51">
        <v>4</v>
      </c>
      <c r="E237" s="52" t="s">
        <v>8</v>
      </c>
    </row>
    <row r="238" spans="1:5" ht="18.75">
      <c r="A238" s="49">
        <v>40902</v>
      </c>
      <c r="B238" s="60">
        <v>208.86075949367088</v>
      </c>
      <c r="C238" s="50">
        <v>1.8460648207110353E-3</v>
      </c>
      <c r="D238" s="51">
        <v>3</v>
      </c>
      <c r="E238" s="52" t="s">
        <v>8</v>
      </c>
    </row>
    <row r="239" spans="1:5" ht="18.75">
      <c r="A239" s="49">
        <v>40902</v>
      </c>
      <c r="B239" s="60">
        <v>217.10526315789474</v>
      </c>
      <c r="C239" s="50">
        <v>1.7824074093368836E-3</v>
      </c>
      <c r="D239" s="51">
        <v>2</v>
      </c>
      <c r="E239" s="52" t="s">
        <v>8</v>
      </c>
    </row>
    <row r="240" spans="1:5" ht="18.75">
      <c r="A240" s="49">
        <v>40902</v>
      </c>
      <c r="B240" s="60">
        <v>190.75144508670522</v>
      </c>
      <c r="C240" s="50">
        <v>2.0254629635019228E-3</v>
      </c>
      <c r="D240" s="51">
        <v>1</v>
      </c>
      <c r="E240" s="52" t="s">
        <v>8</v>
      </c>
    </row>
    <row r="241" spans="1:5" ht="18.75">
      <c r="A241" s="49">
        <v>40901</v>
      </c>
      <c r="B241" s="60">
        <v>200</v>
      </c>
      <c r="C241" s="50">
        <v>1.9454861103440635E-3</v>
      </c>
      <c r="D241" s="51">
        <v>5</v>
      </c>
      <c r="E241" s="52" t="s">
        <v>8</v>
      </c>
    </row>
    <row r="242" spans="1:5" ht="18.75">
      <c r="A242" s="49">
        <v>40901</v>
      </c>
      <c r="B242" s="60">
        <v>230.76923076923077</v>
      </c>
      <c r="C242" s="50">
        <v>1.6751157454564236E-3</v>
      </c>
      <c r="D242" s="51">
        <v>4</v>
      </c>
      <c r="E242" s="52" t="s">
        <v>8</v>
      </c>
    </row>
    <row r="243" spans="1:5" ht="18.75">
      <c r="A243" s="49">
        <v>40901</v>
      </c>
      <c r="B243" s="60">
        <v>224.48979591836735</v>
      </c>
      <c r="C243" s="50">
        <v>1.7287037044297904E-3</v>
      </c>
      <c r="D243" s="51">
        <v>3</v>
      </c>
      <c r="E243" s="52" t="s">
        <v>8</v>
      </c>
    </row>
    <row r="244" spans="1:5" ht="18.75">
      <c r="A244" s="49">
        <v>40901</v>
      </c>
      <c r="B244" s="60">
        <v>217.10526315789474</v>
      </c>
      <c r="C244" s="50">
        <v>1.7846064802142791E-3</v>
      </c>
      <c r="D244" s="51">
        <v>2</v>
      </c>
      <c r="E244" s="52" t="s">
        <v>8</v>
      </c>
    </row>
    <row r="245" spans="1:5" ht="18.75">
      <c r="A245" s="49">
        <v>40901</v>
      </c>
      <c r="B245" s="60">
        <v>222.97297297297297</v>
      </c>
      <c r="C245" s="50">
        <v>1.7379629643983208E-3</v>
      </c>
      <c r="D245" s="51">
        <v>1</v>
      </c>
      <c r="E245" s="52" t="s">
        <v>8</v>
      </c>
    </row>
    <row r="246" spans="1:5" ht="18.75">
      <c r="A246" s="49">
        <v>40900</v>
      </c>
      <c r="B246" s="60">
        <v>217.10526315789474</v>
      </c>
      <c r="C246" s="50">
        <v>1.7824074093368836E-3</v>
      </c>
      <c r="D246" s="51">
        <v>5</v>
      </c>
      <c r="E246" s="52" t="s">
        <v>8</v>
      </c>
    </row>
    <row r="247" spans="1:5" ht="18.75">
      <c r="A247" s="49">
        <v>40900</v>
      </c>
      <c r="B247" s="60">
        <v>204.96894409937889</v>
      </c>
      <c r="C247" s="50">
        <v>1.8944444454973564E-3</v>
      </c>
      <c r="D247" s="51">
        <v>4</v>
      </c>
      <c r="E247" s="52" t="s">
        <v>8</v>
      </c>
    </row>
    <row r="248" spans="1:5" ht="18.75">
      <c r="A248" s="49">
        <v>40900</v>
      </c>
      <c r="B248" s="60">
        <v>204.96894409937889</v>
      </c>
      <c r="C248" s="50">
        <v>1.8884259261540137E-3</v>
      </c>
      <c r="D248" s="51">
        <v>3</v>
      </c>
      <c r="E248" s="52" t="s">
        <v>8</v>
      </c>
    </row>
    <row r="249" spans="1:5" ht="18.75">
      <c r="A249" s="49">
        <v>40900</v>
      </c>
      <c r="B249" s="60">
        <v>194.11764705882354</v>
      </c>
      <c r="C249" s="50">
        <v>1.9865740687237121E-3</v>
      </c>
      <c r="D249" s="51">
        <v>2</v>
      </c>
      <c r="E249" s="52" t="s">
        <v>8</v>
      </c>
    </row>
    <row r="250" spans="1:5" ht="18.75">
      <c r="A250" s="49">
        <v>40900</v>
      </c>
      <c r="B250" s="60">
        <v>203.7037037037037</v>
      </c>
      <c r="C250" s="50">
        <v>1.8989583331858739E-3</v>
      </c>
      <c r="D250" s="51">
        <v>1</v>
      </c>
      <c r="E250" s="52" t="s">
        <v>8</v>
      </c>
    </row>
    <row r="251" spans="1:5" ht="18.75">
      <c r="A251" s="49">
        <v>40899</v>
      </c>
      <c r="B251" s="60">
        <v>227.58620689655172</v>
      </c>
      <c r="C251" s="50">
        <v>1.7017361096804962E-3</v>
      </c>
      <c r="D251" s="51">
        <v>5</v>
      </c>
      <c r="E251" s="52" t="s">
        <v>8</v>
      </c>
    </row>
    <row r="252" spans="1:5" ht="18.75">
      <c r="A252" s="49">
        <v>40899</v>
      </c>
      <c r="B252" s="60">
        <v>202.45398773006136</v>
      </c>
      <c r="C252" s="50">
        <v>1.9040509287151508E-3</v>
      </c>
      <c r="D252" s="51">
        <v>4</v>
      </c>
      <c r="E252" s="52" t="s">
        <v>8</v>
      </c>
    </row>
    <row r="253" spans="1:5" ht="18.75">
      <c r="A253" s="49">
        <v>40899</v>
      </c>
      <c r="B253" s="60">
        <v>220</v>
      </c>
      <c r="C253" s="50">
        <v>1.7582175933057442E-3</v>
      </c>
      <c r="D253" s="51">
        <v>3</v>
      </c>
      <c r="E253" s="52" t="s">
        <v>8</v>
      </c>
    </row>
    <row r="254" spans="1:5" ht="18.75">
      <c r="A254" s="49">
        <v>40899</v>
      </c>
      <c r="B254" s="60">
        <v>229.16666666666669</v>
      </c>
      <c r="C254" s="50">
        <v>1.691203702648636E-3</v>
      </c>
      <c r="D254" s="51">
        <v>2</v>
      </c>
      <c r="E254" s="52" t="s">
        <v>8</v>
      </c>
    </row>
    <row r="255" spans="1:5" ht="18.75">
      <c r="A255" s="49">
        <v>40899</v>
      </c>
      <c r="B255" s="60">
        <v>187.5</v>
      </c>
      <c r="C255" s="50">
        <v>2.0608796257874928E-3</v>
      </c>
      <c r="D255" s="51">
        <v>1</v>
      </c>
      <c r="E255" s="52" t="s">
        <v>8</v>
      </c>
    </row>
    <row r="256" spans="1:5" ht="18.75">
      <c r="A256" s="49">
        <v>40899</v>
      </c>
      <c r="B256" s="60">
        <v>194.11764705882354</v>
      </c>
      <c r="C256" s="50">
        <v>1.9915509255952202E-3</v>
      </c>
      <c r="D256" s="51">
        <v>2</v>
      </c>
      <c r="E256" s="52" t="s">
        <v>8</v>
      </c>
    </row>
    <row r="257" spans="1:5" ht="18.75">
      <c r="A257" s="49">
        <v>40899</v>
      </c>
      <c r="B257" s="60">
        <v>195.26627218934914</v>
      </c>
      <c r="C257" s="50">
        <v>1.9828703661914915E-3</v>
      </c>
      <c r="D257" s="51">
        <v>1</v>
      </c>
      <c r="E257" s="52" t="s">
        <v>8</v>
      </c>
    </row>
    <row r="258" spans="1:5" ht="18.75">
      <c r="A258" s="49">
        <v>40898</v>
      </c>
      <c r="B258" s="60">
        <v>229.16666666666669</v>
      </c>
      <c r="C258" s="50">
        <v>1.6929398188949563E-3</v>
      </c>
      <c r="D258" s="51">
        <v>5</v>
      </c>
      <c r="E258" s="52" t="s">
        <v>8</v>
      </c>
    </row>
    <row r="259" spans="1:5" ht="18.75">
      <c r="A259" s="49">
        <v>40898</v>
      </c>
      <c r="B259" s="60">
        <v>237.41007194244602</v>
      </c>
      <c r="C259" s="50">
        <v>1.7040509264916182E-3</v>
      </c>
      <c r="D259" s="51">
        <v>4</v>
      </c>
      <c r="E259" s="52" t="s">
        <v>8</v>
      </c>
    </row>
    <row r="260" spans="1:5" ht="18.75">
      <c r="A260" s="49">
        <v>40898</v>
      </c>
      <c r="B260" s="60">
        <v>211.53846153846155</v>
      </c>
      <c r="C260" s="50">
        <v>1.8354166677454486E-3</v>
      </c>
      <c r="D260" s="51">
        <v>3</v>
      </c>
      <c r="E260" s="52" t="s">
        <v>8</v>
      </c>
    </row>
    <row r="261" spans="1:5" ht="18.75">
      <c r="A261" s="49">
        <v>40898</v>
      </c>
      <c r="B261" s="60">
        <v>221.47651006711408</v>
      </c>
      <c r="C261" s="50">
        <v>1.7505787036498077E-3</v>
      </c>
      <c r="D261" s="51">
        <v>2</v>
      </c>
      <c r="E261" s="52" t="s">
        <v>8</v>
      </c>
    </row>
    <row r="262" spans="1:5" ht="18.75">
      <c r="A262" s="49">
        <v>40898</v>
      </c>
      <c r="B262" s="60">
        <v>217.10526315789474</v>
      </c>
      <c r="C262" s="50">
        <v>1.7981481505557895E-3</v>
      </c>
      <c r="D262" s="51">
        <v>1</v>
      </c>
      <c r="E262" s="52" t="s">
        <v>8</v>
      </c>
    </row>
    <row r="263" spans="1:5" ht="18.75">
      <c r="A263" s="49">
        <v>40898</v>
      </c>
      <c r="B263" s="60">
        <v>220</v>
      </c>
      <c r="C263" s="50">
        <v>1.7667824067757465E-3</v>
      </c>
      <c r="D263" s="51">
        <v>5</v>
      </c>
      <c r="E263" s="52" t="s">
        <v>8</v>
      </c>
    </row>
    <row r="264" spans="1:5" ht="18.75">
      <c r="A264" s="49">
        <v>40898</v>
      </c>
      <c r="B264" s="60">
        <v>214.28571428571431</v>
      </c>
      <c r="C264" s="50">
        <v>1.803472223400604E-3</v>
      </c>
      <c r="D264" s="51">
        <v>4</v>
      </c>
      <c r="E264" s="52" t="s">
        <v>8</v>
      </c>
    </row>
    <row r="265" spans="1:5" ht="18.75">
      <c r="A265" s="49">
        <v>40898</v>
      </c>
      <c r="B265" s="60">
        <v>226.02739726027397</v>
      </c>
      <c r="C265" s="50">
        <v>1.7152777800220065E-3</v>
      </c>
      <c r="D265" s="51">
        <v>3</v>
      </c>
      <c r="E265" s="52" t="s">
        <v>8</v>
      </c>
    </row>
    <row r="266" spans="1:5" ht="18.75">
      <c r="A266" s="49">
        <v>40898</v>
      </c>
      <c r="B266" s="60">
        <v>218.54304635761588</v>
      </c>
      <c r="C266" s="50">
        <v>1.7740740731824189E-3</v>
      </c>
      <c r="D266" s="51">
        <v>2</v>
      </c>
      <c r="E266" s="52" t="s">
        <v>8</v>
      </c>
    </row>
    <row r="267" spans="1:5" ht="18.75">
      <c r="A267" s="49">
        <v>40898</v>
      </c>
      <c r="B267" s="60">
        <v>207.54716981132077</v>
      </c>
      <c r="C267" s="50">
        <v>1.8656250031199306E-3</v>
      </c>
      <c r="D267" s="51">
        <v>1</v>
      </c>
      <c r="E267" s="52" t="s">
        <v>8</v>
      </c>
    </row>
    <row r="268" spans="1:5" ht="18.75">
      <c r="A268" s="49">
        <v>40896</v>
      </c>
      <c r="B268" s="60">
        <v>232.3943661971831</v>
      </c>
      <c r="C268" s="50">
        <v>1.7129629632108845E-3</v>
      </c>
      <c r="D268" s="51">
        <v>5</v>
      </c>
      <c r="E268" s="52" t="s">
        <v>8</v>
      </c>
    </row>
    <row r="269" spans="1:5" ht="18.75">
      <c r="A269" s="49">
        <v>40896</v>
      </c>
      <c r="B269" s="60">
        <v>221.47651006711408</v>
      </c>
      <c r="C269" s="50">
        <v>1.7469907397753559E-3</v>
      </c>
      <c r="D269" s="51">
        <v>4</v>
      </c>
      <c r="E269" s="52" t="s">
        <v>8</v>
      </c>
    </row>
    <row r="270" spans="1:5" ht="18.75">
      <c r="A270" s="49">
        <v>40896</v>
      </c>
      <c r="B270" s="60">
        <v>224.48979591836735</v>
      </c>
      <c r="C270" s="50">
        <v>1.7167824044008739E-3</v>
      </c>
      <c r="D270" s="51">
        <v>3</v>
      </c>
      <c r="E270" s="52" t="s">
        <v>8</v>
      </c>
    </row>
    <row r="271" spans="1:5" ht="18.75">
      <c r="A271" s="49">
        <v>40896</v>
      </c>
      <c r="B271" s="60">
        <v>212.90322580645162</v>
      </c>
      <c r="C271" s="50">
        <v>1.8166666632168926E-3</v>
      </c>
      <c r="D271" s="51">
        <v>2</v>
      </c>
      <c r="E271" s="52" t="s">
        <v>8</v>
      </c>
    </row>
    <row r="272" spans="1:5" ht="18.75">
      <c r="A272" s="49">
        <v>40896</v>
      </c>
      <c r="B272" s="60">
        <v>207.54716981132077</v>
      </c>
      <c r="C272" s="50">
        <v>1.8689814824028872E-3</v>
      </c>
      <c r="D272" s="51">
        <v>1</v>
      </c>
      <c r="E272" s="52" t="s">
        <v>8</v>
      </c>
    </row>
    <row r="273" spans="1:5" ht="18.75">
      <c r="A273" s="49">
        <v>40895</v>
      </c>
      <c r="B273" s="60">
        <v>217.10526315789474</v>
      </c>
      <c r="C273" s="50">
        <v>1.7859953732113354E-3</v>
      </c>
      <c r="D273" s="51">
        <v>5</v>
      </c>
      <c r="E273" s="52" t="s">
        <v>8</v>
      </c>
    </row>
    <row r="274" spans="1:5" ht="18.75">
      <c r="A274" s="49">
        <v>40895</v>
      </c>
      <c r="B274" s="60">
        <v>218.54304635761588</v>
      </c>
      <c r="C274" s="50">
        <v>1.7608796260901727E-3</v>
      </c>
      <c r="D274" s="51">
        <v>4</v>
      </c>
      <c r="E274" s="52" t="s">
        <v>8</v>
      </c>
    </row>
    <row r="275" spans="1:5" ht="18.75">
      <c r="A275" s="49">
        <v>40895</v>
      </c>
      <c r="B275" s="60">
        <v>224.48979591836735</v>
      </c>
      <c r="C275" s="50">
        <v>1.7237268548342399E-3</v>
      </c>
      <c r="D275" s="51">
        <v>3</v>
      </c>
      <c r="E275" s="52" t="s">
        <v>8</v>
      </c>
    </row>
    <row r="276" spans="1:5" ht="18.75">
      <c r="A276" s="49">
        <v>40895</v>
      </c>
      <c r="B276" s="60">
        <v>212.90322580645162</v>
      </c>
      <c r="C276" s="50">
        <v>1.8348379599046893E-3</v>
      </c>
      <c r="D276" s="51">
        <v>2</v>
      </c>
      <c r="E276" s="52" t="s">
        <v>8</v>
      </c>
    </row>
    <row r="277" spans="1:5" ht="18.75">
      <c r="A277" s="49">
        <v>40895</v>
      </c>
      <c r="B277" s="60">
        <v>207.54716981132077</v>
      </c>
      <c r="C277" s="50">
        <v>1.8753472177195363E-3</v>
      </c>
      <c r="D277" s="51">
        <v>1</v>
      </c>
      <c r="E277" s="52" t="s">
        <v>8</v>
      </c>
    </row>
    <row r="278" spans="1:5" ht="18.75">
      <c r="A278" s="49">
        <v>40894</v>
      </c>
      <c r="B278" s="60">
        <v>226.02739726027397</v>
      </c>
      <c r="C278" s="50">
        <v>1.7019675942719914E-3</v>
      </c>
      <c r="D278" s="51">
        <v>5</v>
      </c>
      <c r="E278" s="52" t="s">
        <v>95</v>
      </c>
    </row>
    <row r="279" spans="1:5" ht="18.75">
      <c r="A279" s="49">
        <v>40894</v>
      </c>
      <c r="B279" s="60">
        <v>212.90322580645162</v>
      </c>
      <c r="C279" s="50">
        <v>1.8217592587461695E-3</v>
      </c>
      <c r="D279" s="51">
        <v>4</v>
      </c>
      <c r="E279" s="52" t="s">
        <v>95</v>
      </c>
    </row>
    <row r="280" spans="1:5" ht="18.75">
      <c r="A280" s="49">
        <v>40894</v>
      </c>
      <c r="B280" s="60">
        <v>215.68627450980392</v>
      </c>
      <c r="C280" s="50">
        <v>1.7972222267417237E-3</v>
      </c>
      <c r="D280" s="51">
        <v>3</v>
      </c>
      <c r="E280" s="52" t="s">
        <v>95</v>
      </c>
    </row>
    <row r="281" spans="1:5" ht="18.75">
      <c r="A281" s="49">
        <v>40894</v>
      </c>
      <c r="B281" s="60">
        <v>206.25</v>
      </c>
      <c r="C281" s="50">
        <v>1.8747685171547346E-3</v>
      </c>
      <c r="D281" s="51">
        <v>2</v>
      </c>
      <c r="E281" s="52" t="s">
        <v>95</v>
      </c>
    </row>
    <row r="282" spans="1:5" ht="18.75">
      <c r="A282" s="49">
        <v>40894</v>
      </c>
      <c r="B282" s="60">
        <v>201.21951219512195</v>
      </c>
      <c r="C282" s="50">
        <v>1.9152777749695815E-3</v>
      </c>
      <c r="D282" s="51">
        <v>1</v>
      </c>
      <c r="E282" s="52" t="s">
        <v>95</v>
      </c>
    </row>
    <row r="283" spans="1:5" ht="18.75">
      <c r="A283" s="49">
        <v>40891</v>
      </c>
      <c r="B283" s="60">
        <v>234.04255319148936</v>
      </c>
      <c r="C283" s="50">
        <v>1.6528935157111846E-3</v>
      </c>
      <c r="D283" s="51">
        <v>5</v>
      </c>
      <c r="E283" s="52" t="s">
        <v>94</v>
      </c>
    </row>
    <row r="284" spans="1:5" ht="18.75">
      <c r="A284" s="49">
        <v>40891</v>
      </c>
      <c r="B284" s="60">
        <v>224.48979591836735</v>
      </c>
      <c r="C284" s="50">
        <v>1.7258101870538667E-3</v>
      </c>
      <c r="D284" s="51">
        <v>4</v>
      </c>
      <c r="E284" s="52" t="s">
        <v>94</v>
      </c>
    </row>
    <row r="285" spans="1:5" ht="18.75">
      <c r="A285" s="49">
        <v>40891</v>
      </c>
      <c r="B285" s="60">
        <v>217.10526315789474</v>
      </c>
      <c r="C285" s="50">
        <v>1.7775462983991019E-3</v>
      </c>
      <c r="D285" s="51">
        <v>3</v>
      </c>
      <c r="E285" s="52" t="s">
        <v>94</v>
      </c>
    </row>
    <row r="286" spans="1:5" ht="18.75">
      <c r="A286" s="49">
        <v>40891</v>
      </c>
      <c r="B286" s="60">
        <v>220</v>
      </c>
      <c r="C286" s="50">
        <v>1.7652777751209214E-3</v>
      </c>
      <c r="D286" s="51">
        <v>2</v>
      </c>
      <c r="E286" s="52" t="s">
        <v>94</v>
      </c>
    </row>
    <row r="287" spans="1:5" ht="18.75">
      <c r="A287" s="49">
        <v>40891</v>
      </c>
      <c r="B287" s="60">
        <v>207.54716981132077</v>
      </c>
      <c r="C287" s="50">
        <v>1.9956018513767049E-3</v>
      </c>
      <c r="D287" s="51">
        <v>1</v>
      </c>
      <c r="E287" s="52" t="s">
        <v>94</v>
      </c>
    </row>
    <row r="288" spans="1:5" ht="18.75">
      <c r="A288" s="49">
        <v>40889</v>
      </c>
      <c r="B288" s="60">
        <v>226.02739726027397</v>
      </c>
      <c r="C288" s="50">
        <v>1.7087962914956734E-3</v>
      </c>
      <c r="D288" s="51">
        <v>5</v>
      </c>
      <c r="E288" s="52" t="s">
        <v>93</v>
      </c>
    </row>
    <row r="289" spans="1:5" ht="18.75">
      <c r="A289" s="49">
        <v>40889</v>
      </c>
      <c r="B289" s="60">
        <v>229.16666666666669</v>
      </c>
      <c r="C289" s="50">
        <v>1.6804398110252805E-3</v>
      </c>
      <c r="D289" s="51">
        <v>4</v>
      </c>
      <c r="E289" s="52" t="s">
        <v>93</v>
      </c>
    </row>
    <row r="290" spans="1:5" ht="18.75">
      <c r="A290" s="49">
        <v>40889</v>
      </c>
      <c r="B290" s="60">
        <v>215.68627450980392</v>
      </c>
      <c r="C290" s="50">
        <v>1.7910879687406123E-3</v>
      </c>
      <c r="D290" s="51">
        <v>3</v>
      </c>
      <c r="E290" s="52" t="s">
        <v>93</v>
      </c>
    </row>
    <row r="291" spans="1:5" ht="18.75">
      <c r="A291" s="49">
        <v>40889</v>
      </c>
      <c r="B291" s="60">
        <v>212.90322580645162</v>
      </c>
      <c r="C291" s="50">
        <v>1.8071759259328246E-3</v>
      </c>
      <c r="D291" s="51">
        <v>2</v>
      </c>
      <c r="E291" s="52" t="s">
        <v>93</v>
      </c>
    </row>
    <row r="292" spans="1:5" ht="18.75">
      <c r="A292" s="49">
        <v>40889</v>
      </c>
      <c r="B292" s="60">
        <v>192.98245614035088</v>
      </c>
      <c r="C292" s="50">
        <v>1.9879629617207684E-3</v>
      </c>
      <c r="D292" s="51">
        <v>1</v>
      </c>
      <c r="E292" s="52" t="s">
        <v>93</v>
      </c>
    </row>
    <row r="293" spans="1:5" ht="18.75">
      <c r="A293" s="49">
        <v>40888</v>
      </c>
      <c r="B293" s="60">
        <v>222.97297297297297</v>
      </c>
      <c r="C293" s="50">
        <v>1.7303240747423843E-3</v>
      </c>
      <c r="D293" s="51">
        <v>3</v>
      </c>
      <c r="E293" s="52" t="s">
        <v>93</v>
      </c>
    </row>
    <row r="294" spans="1:5" ht="18.75">
      <c r="A294" s="49">
        <v>40888</v>
      </c>
      <c r="B294" s="60">
        <v>214.28571428571431</v>
      </c>
      <c r="C294" s="50">
        <v>1.8112268517143093E-3</v>
      </c>
      <c r="D294" s="51">
        <v>2</v>
      </c>
      <c r="E294" s="52" t="s">
        <v>93</v>
      </c>
    </row>
    <row r="295" spans="1:5" ht="18.75">
      <c r="A295" s="49">
        <v>40888</v>
      </c>
      <c r="B295" s="60">
        <v>204.96894409937889</v>
      </c>
      <c r="C295" s="50">
        <v>1.8815972216543742E-3</v>
      </c>
      <c r="D295" s="51">
        <v>1</v>
      </c>
      <c r="E295" s="52" t="s">
        <v>93</v>
      </c>
    </row>
    <row r="296" spans="1:5" ht="18.75">
      <c r="A296" s="49">
        <v>40886</v>
      </c>
      <c r="B296" s="60">
        <v>218.54304635761588</v>
      </c>
      <c r="C296" s="50">
        <v>1.7697916700853966E-3</v>
      </c>
      <c r="D296" s="51">
        <v>2</v>
      </c>
      <c r="E296" s="52" t="s">
        <v>92</v>
      </c>
    </row>
    <row r="297" spans="1:5" ht="18.75">
      <c r="A297" s="49">
        <v>40886</v>
      </c>
      <c r="B297" s="60">
        <v>211.53846153846155</v>
      </c>
      <c r="C297" s="50">
        <v>1.829050925152842E-3</v>
      </c>
      <c r="D297" s="51">
        <v>1</v>
      </c>
      <c r="E297" s="52" t="s">
        <v>92</v>
      </c>
    </row>
    <row r="298" spans="1:5" ht="18.75">
      <c r="A298" s="49">
        <v>40885</v>
      </c>
      <c r="B298" s="60">
        <v>204.96894409937889</v>
      </c>
      <c r="C298" s="50">
        <v>1.879398143501021E-3</v>
      </c>
      <c r="D298" s="51">
        <v>5</v>
      </c>
      <c r="E298" s="52" t="s">
        <v>91</v>
      </c>
    </row>
    <row r="299" spans="1:5" ht="18.75">
      <c r="A299" s="49">
        <v>40885</v>
      </c>
      <c r="B299" s="60">
        <v>217.10526315789474</v>
      </c>
      <c r="C299" s="50">
        <v>1.7760416667442769E-3</v>
      </c>
      <c r="D299" s="51">
        <v>4</v>
      </c>
      <c r="E299" s="52" t="s">
        <v>91</v>
      </c>
    </row>
    <row r="300" spans="1:5" ht="18.75">
      <c r="A300" s="49">
        <v>40885</v>
      </c>
      <c r="B300" s="60">
        <v>208.86075949367088</v>
      </c>
      <c r="C300" s="50">
        <v>1.8603009302751161E-3</v>
      </c>
      <c r="D300" s="51">
        <v>3</v>
      </c>
      <c r="E300" s="52" t="s">
        <v>91</v>
      </c>
    </row>
    <row r="301" spans="1:5" ht="18.75">
      <c r="A301" s="49">
        <v>40885</v>
      </c>
      <c r="B301" s="60">
        <v>202.45398773006136</v>
      </c>
      <c r="C301" s="50">
        <v>1.8971064782817848E-3</v>
      </c>
      <c r="D301" s="51">
        <v>2</v>
      </c>
      <c r="E301" s="52" t="s">
        <v>91</v>
      </c>
    </row>
    <row r="302" spans="1:5" ht="18.75">
      <c r="A302" s="49">
        <v>40885</v>
      </c>
      <c r="B302" s="60">
        <v>207.54716981132077</v>
      </c>
      <c r="C302" s="50">
        <v>1.8528935179347172E-3</v>
      </c>
      <c r="D302" s="51">
        <v>1</v>
      </c>
      <c r="E302" s="52" t="s">
        <v>91</v>
      </c>
    </row>
    <row r="303" spans="1:5" ht="18.75">
      <c r="A303" s="49">
        <v>40885</v>
      </c>
      <c r="B303" s="60">
        <v>210.19108280254778</v>
      </c>
      <c r="C303" s="50">
        <v>1.833680558775086E-3</v>
      </c>
      <c r="D303" s="51">
        <v>1</v>
      </c>
      <c r="E303" s="52" t="s">
        <v>90</v>
      </c>
    </row>
    <row r="304" spans="1:5" ht="18.75">
      <c r="A304" s="49">
        <v>40884</v>
      </c>
      <c r="B304" s="60">
        <v>217.10526315789474</v>
      </c>
      <c r="C304" s="50">
        <v>1.7847222261480056E-3</v>
      </c>
      <c r="D304" s="51">
        <v>5</v>
      </c>
      <c r="E304" s="52" t="s">
        <v>90</v>
      </c>
    </row>
    <row r="305" spans="1:5" ht="18.75">
      <c r="A305" s="49">
        <v>40884</v>
      </c>
      <c r="B305" s="60">
        <v>240.87591240875912</v>
      </c>
      <c r="C305" s="50">
        <v>1.6033564825193025E-3</v>
      </c>
      <c r="D305" s="51">
        <v>4</v>
      </c>
      <c r="E305" s="52" t="s">
        <v>90</v>
      </c>
    </row>
    <row r="306" spans="1:5" ht="18.75">
      <c r="A306" s="49">
        <v>40884</v>
      </c>
      <c r="B306" s="60">
        <v>246.26865671641792</v>
      </c>
      <c r="C306" s="50">
        <v>1.5590277762385085E-3</v>
      </c>
      <c r="D306" s="51">
        <v>3</v>
      </c>
      <c r="E306" s="52" t="s">
        <v>90</v>
      </c>
    </row>
    <row r="307" spans="1:5" ht="18.75">
      <c r="A307" s="49">
        <v>40884</v>
      </c>
      <c r="B307" s="60">
        <v>226.02739726027397</v>
      </c>
      <c r="C307" s="50">
        <v>1.7039351805578917E-3</v>
      </c>
      <c r="D307" s="51">
        <v>2</v>
      </c>
      <c r="E307" s="52" t="s">
        <v>90</v>
      </c>
    </row>
    <row r="308" spans="1:5" ht="18.75">
      <c r="A308" s="49">
        <v>40884</v>
      </c>
      <c r="B308" s="60">
        <v>208.86075949367088</v>
      </c>
      <c r="C308" s="50">
        <v>1.8408564865239896E-3</v>
      </c>
      <c r="D308" s="51">
        <v>1</v>
      </c>
      <c r="E308" s="52" t="s">
        <v>90</v>
      </c>
    </row>
    <row r="309" spans="1:5" ht="18.75">
      <c r="A309" s="49">
        <v>40884</v>
      </c>
      <c r="B309" s="60">
        <v>220</v>
      </c>
      <c r="C309" s="50">
        <v>1.7599537095520645E-3</v>
      </c>
      <c r="D309" s="51">
        <v>1</v>
      </c>
      <c r="E309" s="52" t="s">
        <v>89</v>
      </c>
    </row>
    <row r="310" spans="1:5" ht="18.75">
      <c r="A310" s="49">
        <v>40883</v>
      </c>
      <c r="B310" s="60">
        <v>208.86075949367088</v>
      </c>
      <c r="C310" s="50">
        <v>1.8586805526865646E-3</v>
      </c>
      <c r="D310" s="51">
        <v>5</v>
      </c>
      <c r="E310" s="52" t="s">
        <v>89</v>
      </c>
    </row>
    <row r="311" spans="1:5" ht="18.75">
      <c r="A311" s="49">
        <v>40883</v>
      </c>
      <c r="B311" s="60">
        <v>218.54304635761588</v>
      </c>
      <c r="C311" s="50">
        <v>1.7725694415275939E-3</v>
      </c>
      <c r="D311" s="51">
        <v>4</v>
      </c>
      <c r="E311" s="52" t="s">
        <v>89</v>
      </c>
    </row>
    <row r="312" spans="1:5" ht="18.75">
      <c r="A312" s="49">
        <v>40883</v>
      </c>
      <c r="B312" s="60">
        <v>227.58620689655172</v>
      </c>
      <c r="C312" s="50">
        <v>1.6949074051808566E-3</v>
      </c>
      <c r="D312" s="51">
        <v>3</v>
      </c>
      <c r="E312" s="52" t="s">
        <v>89</v>
      </c>
    </row>
    <row r="313" spans="1:5" ht="18.75">
      <c r="A313" s="49">
        <v>40883</v>
      </c>
      <c r="B313" s="60">
        <v>203.7037037037037</v>
      </c>
      <c r="C313" s="50">
        <v>1.8968750009662472E-3</v>
      </c>
      <c r="D313" s="51">
        <v>2</v>
      </c>
      <c r="E313" s="52" t="s">
        <v>89</v>
      </c>
    </row>
    <row r="314" spans="1:5" ht="18.75">
      <c r="A314" s="49">
        <v>40883</v>
      </c>
      <c r="B314" s="60">
        <v>196.42857142857142</v>
      </c>
      <c r="C314" s="50">
        <v>1.9689814871526323E-3</v>
      </c>
      <c r="D314" s="51">
        <v>1</v>
      </c>
      <c r="E314" s="52" t="s">
        <v>89</v>
      </c>
    </row>
    <row r="315" spans="1:5" ht="18.75">
      <c r="A315" s="49">
        <v>40875</v>
      </c>
      <c r="B315" s="60">
        <v>206.25</v>
      </c>
      <c r="C315" s="50">
        <v>1.8791666661854833E-3</v>
      </c>
      <c r="D315" s="51">
        <v>5</v>
      </c>
      <c r="E315" s="52" t="s">
        <v>89</v>
      </c>
    </row>
    <row r="316" spans="1:5" ht="18.75">
      <c r="A316" s="49">
        <v>40875</v>
      </c>
      <c r="B316" s="60">
        <v>221.47651006711408</v>
      </c>
      <c r="C316" s="50">
        <v>1.7384259263053536E-3</v>
      </c>
      <c r="D316" s="51">
        <v>4</v>
      </c>
      <c r="E316" s="52" t="s">
        <v>89</v>
      </c>
    </row>
    <row r="317" spans="1:5" ht="18.75">
      <c r="A317" s="49">
        <v>40875</v>
      </c>
      <c r="B317" s="60">
        <v>211.53846153846155</v>
      </c>
      <c r="C317" s="50">
        <v>1.8309027800569311E-3</v>
      </c>
      <c r="D317" s="51">
        <v>3</v>
      </c>
      <c r="E317" s="52" t="s">
        <v>89</v>
      </c>
    </row>
    <row r="318" spans="1:5" ht="18.75">
      <c r="A318" s="49">
        <v>40875</v>
      </c>
      <c r="B318" s="60">
        <v>201.21951219512195</v>
      </c>
      <c r="C318" s="50">
        <v>1.9280092528788373E-3</v>
      </c>
      <c r="D318" s="51">
        <v>2</v>
      </c>
      <c r="E318" s="52" t="s">
        <v>89</v>
      </c>
    </row>
    <row r="319" spans="1:5" ht="18.75">
      <c r="A319" s="49">
        <v>40875</v>
      </c>
      <c r="B319" s="60">
        <v>208.86075949367088</v>
      </c>
      <c r="C319" s="50">
        <v>1.8519675941206515E-3</v>
      </c>
      <c r="D319" s="51">
        <v>1</v>
      </c>
      <c r="E319" s="52" t="s">
        <v>89</v>
      </c>
    </row>
    <row r="320" spans="1:5" ht="18.75">
      <c r="A320" s="49">
        <v>40874</v>
      </c>
      <c r="B320" s="60">
        <v>222.97297297297297</v>
      </c>
      <c r="C320" s="50">
        <v>1.7305555593338795E-3</v>
      </c>
      <c r="D320" s="51">
        <v>5</v>
      </c>
      <c r="E320" s="52" t="s">
        <v>88</v>
      </c>
    </row>
    <row r="321" spans="1:5" ht="18.75">
      <c r="A321" s="49">
        <v>40874</v>
      </c>
      <c r="B321" s="60">
        <v>221.47651006711408</v>
      </c>
      <c r="C321" s="50">
        <v>1.7361111094942316E-3</v>
      </c>
      <c r="D321" s="51">
        <v>4</v>
      </c>
      <c r="E321" s="52" t="s">
        <v>88</v>
      </c>
    </row>
    <row r="322" spans="1:5" ht="18.75">
      <c r="A322" s="49">
        <v>40874</v>
      </c>
      <c r="B322" s="60">
        <v>217.10526315789474</v>
      </c>
      <c r="C322" s="50">
        <v>1.7826388866524212E-3</v>
      </c>
      <c r="D322" s="51">
        <v>3</v>
      </c>
      <c r="E322" s="52" t="s">
        <v>88</v>
      </c>
    </row>
    <row r="323" spans="1:5" ht="18.75">
      <c r="A323" s="49">
        <v>40874</v>
      </c>
      <c r="B323" s="60">
        <v>222.97297297297297</v>
      </c>
      <c r="C323" s="50">
        <v>1.7311342598986812E-3</v>
      </c>
      <c r="D323" s="51">
        <v>2</v>
      </c>
      <c r="E323" s="52" t="s">
        <v>88</v>
      </c>
    </row>
    <row r="324" spans="1:5" ht="18.75">
      <c r="A324" s="49">
        <v>40874</v>
      </c>
      <c r="B324" s="60">
        <v>192.98245614035088</v>
      </c>
      <c r="C324" s="50">
        <v>2.0093749990337528E-3</v>
      </c>
      <c r="D324" s="51">
        <v>1</v>
      </c>
      <c r="E324" s="52" t="s">
        <v>88</v>
      </c>
    </row>
    <row r="325" spans="1:5" ht="18.75">
      <c r="A325" s="49">
        <v>40873</v>
      </c>
      <c r="B325" s="60">
        <v>222.97297297297297</v>
      </c>
      <c r="C325" s="50">
        <v>1.7281250038649887E-3</v>
      </c>
      <c r="D325" s="51">
        <v>5</v>
      </c>
      <c r="E325" s="52" t="s">
        <v>87</v>
      </c>
    </row>
    <row r="326" spans="1:5" ht="18.75">
      <c r="A326" s="49">
        <v>40873</v>
      </c>
      <c r="B326" s="60">
        <v>229.16666666666669</v>
      </c>
      <c r="C326" s="50">
        <v>1.6843749981489964E-3</v>
      </c>
      <c r="D326" s="51">
        <v>4</v>
      </c>
      <c r="E326" s="52" t="s">
        <v>87</v>
      </c>
    </row>
    <row r="327" spans="1:5" ht="18.75">
      <c r="A327" s="49">
        <v>40873</v>
      </c>
      <c r="B327" s="60">
        <v>214.28571428571431</v>
      </c>
      <c r="C327" s="50">
        <v>1.8087962962454185E-3</v>
      </c>
      <c r="D327" s="51">
        <v>3</v>
      </c>
      <c r="E327" s="52" t="s">
        <v>87</v>
      </c>
    </row>
    <row r="328" spans="1:5" ht="18.75">
      <c r="A328" s="49">
        <v>40873</v>
      </c>
      <c r="B328" s="60">
        <v>198.79518072289156</v>
      </c>
      <c r="C328" s="50">
        <v>1.943634262715932E-3</v>
      </c>
      <c r="D328" s="51">
        <v>2</v>
      </c>
      <c r="E328" s="52" t="s">
        <v>87</v>
      </c>
    </row>
    <row r="329" spans="1:5" ht="18.75">
      <c r="A329" s="49">
        <v>40873</v>
      </c>
      <c r="B329" s="60">
        <v>204.96894409937889</v>
      </c>
      <c r="C329" s="50">
        <v>1.8836805538740009E-3</v>
      </c>
      <c r="D329" s="51">
        <v>1</v>
      </c>
      <c r="E329" s="52" t="s">
        <v>87</v>
      </c>
    </row>
    <row r="330" spans="1:5" ht="18.75">
      <c r="A330" s="49">
        <v>40872</v>
      </c>
      <c r="B330" s="60">
        <v>208.86075949367088</v>
      </c>
      <c r="C330" s="50">
        <v>1.8510416630306281E-3</v>
      </c>
      <c r="D330" s="51">
        <v>5</v>
      </c>
      <c r="E330" s="52" t="s">
        <v>86</v>
      </c>
    </row>
    <row r="331" spans="1:5" ht="18.75">
      <c r="A331" s="49">
        <v>40872</v>
      </c>
      <c r="B331" s="60">
        <v>227.58620689655172</v>
      </c>
      <c r="C331" s="50">
        <v>1.7062500046449713E-3</v>
      </c>
      <c r="D331" s="51">
        <v>4</v>
      </c>
      <c r="E331" s="52" t="s">
        <v>86</v>
      </c>
    </row>
    <row r="332" spans="1:5" ht="18.75">
      <c r="A332" s="49">
        <v>40872</v>
      </c>
      <c r="B332" s="60">
        <v>235.71428571428569</v>
      </c>
      <c r="C332" s="50">
        <v>1.6403935151174664E-3</v>
      </c>
      <c r="D332" s="51">
        <v>3</v>
      </c>
      <c r="E332" s="52" t="s">
        <v>86</v>
      </c>
    </row>
    <row r="333" spans="1:5" ht="18.75">
      <c r="A333" s="49">
        <v>40872</v>
      </c>
      <c r="B333" s="60">
        <v>210.19108280254778</v>
      </c>
      <c r="C333" s="50">
        <v>1.8393518548691645E-3</v>
      </c>
      <c r="D333" s="51">
        <v>2</v>
      </c>
      <c r="E333" s="52" t="s">
        <v>86</v>
      </c>
    </row>
    <row r="334" spans="1:5" ht="18.75">
      <c r="A334" s="49">
        <v>40872</v>
      </c>
      <c r="B334" s="60">
        <v>200</v>
      </c>
      <c r="C334" s="50">
        <v>1.9266203671577387E-3</v>
      </c>
      <c r="D334" s="51">
        <v>1</v>
      </c>
      <c r="E334" s="52" t="s">
        <v>86</v>
      </c>
    </row>
    <row r="335" spans="1:5" ht="18.75">
      <c r="A335" s="49">
        <v>40869</v>
      </c>
      <c r="B335" s="60">
        <v>229.16666666666669</v>
      </c>
      <c r="C335" s="50">
        <v>1.6821759199956432E-3</v>
      </c>
      <c r="D335" s="51">
        <v>5</v>
      </c>
      <c r="E335" s="52" t="s">
        <v>86</v>
      </c>
    </row>
    <row r="336" spans="1:5" ht="18.75">
      <c r="A336" s="49">
        <v>40869</v>
      </c>
      <c r="B336" s="60">
        <v>224.48979591836735</v>
      </c>
      <c r="C336" s="50">
        <v>1.717129627650138E-3</v>
      </c>
      <c r="D336" s="51">
        <v>4</v>
      </c>
      <c r="E336" s="52" t="s">
        <v>86</v>
      </c>
    </row>
    <row r="337" spans="1:5" ht="18.75">
      <c r="A337" s="49">
        <v>40869</v>
      </c>
      <c r="B337" s="60">
        <v>207.54716981132077</v>
      </c>
      <c r="C337" s="50">
        <v>1.8403935173409991E-3</v>
      </c>
      <c r="D337" s="51">
        <v>3</v>
      </c>
      <c r="E337" s="52" t="s">
        <v>86</v>
      </c>
    </row>
    <row r="338" spans="1:5" ht="18.75">
      <c r="A338" s="49">
        <v>40869</v>
      </c>
      <c r="B338" s="60">
        <v>198.79518072289156</v>
      </c>
      <c r="C338" s="50">
        <v>1.9476851884974167E-3</v>
      </c>
      <c r="D338" s="51">
        <v>2</v>
      </c>
      <c r="E338" s="52" t="s">
        <v>86</v>
      </c>
    </row>
    <row r="339" spans="1:5" ht="18.75">
      <c r="A339" s="49">
        <v>40869</v>
      </c>
      <c r="B339" s="60">
        <v>187.5</v>
      </c>
      <c r="C339" s="50">
        <v>2.0623842574423179E-3</v>
      </c>
      <c r="D339" s="51">
        <v>1</v>
      </c>
      <c r="E339" s="52" t="s">
        <v>86</v>
      </c>
    </row>
    <row r="340" spans="1:5" ht="18.75">
      <c r="A340" s="49">
        <v>40866</v>
      </c>
      <c r="B340" s="60">
        <v>229.16666666666669</v>
      </c>
      <c r="C340" s="50">
        <v>1.6831018510856666E-3</v>
      </c>
      <c r="D340" s="51">
        <v>5</v>
      </c>
      <c r="E340" s="52" t="s">
        <v>85</v>
      </c>
    </row>
    <row r="341" spans="1:5" ht="18.75">
      <c r="A341" s="49">
        <v>40866</v>
      </c>
      <c r="B341" s="60">
        <v>234.04255319148936</v>
      </c>
      <c r="C341" s="50">
        <v>1.6572916647419333E-3</v>
      </c>
      <c r="D341" s="51">
        <v>4</v>
      </c>
      <c r="E341" s="52" t="s">
        <v>85</v>
      </c>
    </row>
    <row r="342" spans="1:5" ht="18.75">
      <c r="A342" s="49">
        <v>40866</v>
      </c>
      <c r="B342" s="60">
        <v>232.3943661971831</v>
      </c>
      <c r="C342" s="50">
        <v>1.672800921369344E-3</v>
      </c>
      <c r="D342" s="51">
        <v>3</v>
      </c>
      <c r="E342" s="52" t="s">
        <v>85</v>
      </c>
    </row>
    <row r="343" spans="1:5" ht="18.75">
      <c r="A343" s="49">
        <v>40866</v>
      </c>
      <c r="B343" s="60">
        <v>215.68627450980392</v>
      </c>
      <c r="C343" s="50">
        <v>1.799189813027624E-3</v>
      </c>
      <c r="D343" s="51">
        <v>2</v>
      </c>
      <c r="E343" s="52" t="s">
        <v>85</v>
      </c>
    </row>
    <row r="344" spans="1:5" ht="18.75">
      <c r="A344" s="49">
        <v>40866</v>
      </c>
      <c r="B344" s="60">
        <v>195.26627218934914</v>
      </c>
      <c r="C344" s="50">
        <v>1.9846064824378118E-3</v>
      </c>
      <c r="D344" s="51">
        <v>1</v>
      </c>
      <c r="E344" s="52" t="s">
        <v>85</v>
      </c>
    </row>
    <row r="345" spans="1:5" ht="18.75">
      <c r="A345" s="49">
        <v>40864</v>
      </c>
      <c r="B345" s="60">
        <v>194.11764705882354</v>
      </c>
      <c r="C345" s="50">
        <v>1.9984953687526286E-3</v>
      </c>
      <c r="D345" s="51">
        <v>5</v>
      </c>
      <c r="E345" s="52" t="s">
        <v>84</v>
      </c>
    </row>
    <row r="346" spans="1:5" ht="18.75">
      <c r="A346" s="49">
        <v>40864</v>
      </c>
      <c r="B346" s="60">
        <v>217.10526315789474</v>
      </c>
      <c r="C346" s="50">
        <v>1.7899305603350513E-3</v>
      </c>
      <c r="D346" s="51">
        <v>4</v>
      </c>
      <c r="E346" s="52" t="s">
        <v>84</v>
      </c>
    </row>
    <row r="347" spans="1:5" ht="18.75">
      <c r="A347" s="49">
        <v>40864</v>
      </c>
      <c r="B347" s="60">
        <v>197.60479041916167</v>
      </c>
      <c r="C347" s="50">
        <v>1.9469907419988886E-3</v>
      </c>
      <c r="D347" s="51">
        <v>3</v>
      </c>
      <c r="E347" s="52" t="s">
        <v>84</v>
      </c>
    </row>
    <row r="348" spans="1:5" ht="18.75">
      <c r="A348" s="49">
        <v>40864</v>
      </c>
      <c r="B348" s="60">
        <v>172.77486910994764</v>
      </c>
      <c r="C348" s="50">
        <v>2.2385416668839753E-3</v>
      </c>
      <c r="D348" s="51">
        <v>2</v>
      </c>
      <c r="E348" s="52" t="s">
        <v>84</v>
      </c>
    </row>
    <row r="349" spans="1:5" ht="18.75">
      <c r="A349" s="49">
        <v>40864</v>
      </c>
      <c r="B349" s="60">
        <v>182.32044198895028</v>
      </c>
      <c r="C349" s="50">
        <v>2.1224537049420178E-3</v>
      </c>
      <c r="D349" s="51">
        <v>1</v>
      </c>
      <c r="E349" s="52" t="s">
        <v>84</v>
      </c>
    </row>
    <row r="350" spans="1:5" ht="18.75">
      <c r="A350" s="49">
        <v>40854</v>
      </c>
      <c r="B350" s="60">
        <v>212.90322580645162</v>
      </c>
      <c r="C350" s="50">
        <v>1.8062500021187589E-3</v>
      </c>
      <c r="D350" s="51">
        <v>5</v>
      </c>
      <c r="E350" s="52" t="s">
        <v>83</v>
      </c>
    </row>
    <row r="351" spans="1:5" ht="18.75">
      <c r="A351" s="49">
        <v>40854</v>
      </c>
      <c r="B351" s="60">
        <v>212.90322580645162</v>
      </c>
      <c r="C351" s="50">
        <v>1.8140046304324642E-3</v>
      </c>
      <c r="D351" s="51">
        <v>4</v>
      </c>
      <c r="E351" s="52" t="s">
        <v>83</v>
      </c>
    </row>
    <row r="352" spans="1:5" ht="18.75">
      <c r="A352" s="49">
        <v>40854</v>
      </c>
      <c r="B352" s="60">
        <v>232.3943661971831</v>
      </c>
      <c r="C352" s="50">
        <v>1.663310184085276E-3</v>
      </c>
      <c r="D352" s="51">
        <v>3</v>
      </c>
      <c r="E352" s="52" t="s">
        <v>83</v>
      </c>
    </row>
    <row r="353" spans="1:5" ht="18.75">
      <c r="A353" s="49">
        <v>40854</v>
      </c>
      <c r="B353" s="60">
        <v>226.02739726027397</v>
      </c>
      <c r="C353" s="50">
        <v>1.7077546290238388E-3</v>
      </c>
      <c r="D353" s="51">
        <v>2</v>
      </c>
      <c r="E353" s="52" t="s">
        <v>83</v>
      </c>
    </row>
    <row r="354" spans="1:5" ht="18.75">
      <c r="A354" s="49">
        <v>40854</v>
      </c>
      <c r="B354" s="60">
        <v>221.47651006711408</v>
      </c>
      <c r="C354" s="50">
        <v>1.7437499991501682E-3</v>
      </c>
      <c r="D354" s="51">
        <v>1</v>
      </c>
      <c r="E354" s="52" t="s">
        <v>83</v>
      </c>
    </row>
    <row r="355" spans="1:5" ht="18.75">
      <c r="A355" s="49">
        <v>40853</v>
      </c>
      <c r="B355" s="60">
        <v>232.3943661971831</v>
      </c>
      <c r="C355" s="50">
        <v>1.6591435196460225E-3</v>
      </c>
      <c r="D355" s="51">
        <v>5</v>
      </c>
      <c r="E355" s="52" t="s">
        <v>82</v>
      </c>
    </row>
    <row r="356" spans="1:5" ht="18.75">
      <c r="A356" s="49">
        <v>40853</v>
      </c>
      <c r="B356" s="60">
        <v>239.13043478260869</v>
      </c>
      <c r="C356" s="50">
        <v>1.6104166643344797E-3</v>
      </c>
      <c r="D356" s="51">
        <v>4</v>
      </c>
      <c r="E356" s="52" t="s">
        <v>82</v>
      </c>
    </row>
    <row r="357" spans="1:5" ht="18.75">
      <c r="A357" s="49">
        <v>40853</v>
      </c>
      <c r="B357" s="60">
        <v>220</v>
      </c>
      <c r="C357" s="50">
        <v>1.7547453680890612E-3</v>
      </c>
      <c r="D357" s="51">
        <v>3</v>
      </c>
      <c r="E357" s="52" t="s">
        <v>82</v>
      </c>
    </row>
    <row r="358" spans="1:5" ht="18.75">
      <c r="A358" s="49">
        <v>40853</v>
      </c>
      <c r="B358" s="60">
        <v>217.10526315789474</v>
      </c>
      <c r="C358" s="50">
        <v>1.788541667337995E-3</v>
      </c>
      <c r="D358" s="51">
        <v>2</v>
      </c>
      <c r="E358" s="52" t="s">
        <v>82</v>
      </c>
    </row>
    <row r="359" spans="1:5" ht="18.75">
      <c r="A359" s="49">
        <v>40853</v>
      </c>
      <c r="B359" s="60">
        <v>195.26627218934914</v>
      </c>
      <c r="C359" s="50">
        <v>1.9784722244367003E-3</v>
      </c>
      <c r="D359" s="51">
        <v>1</v>
      </c>
      <c r="E359" s="52" t="s">
        <v>82</v>
      </c>
    </row>
    <row r="360" spans="1:5" ht="18.75">
      <c r="A360" s="49">
        <v>40852</v>
      </c>
      <c r="B360" s="60">
        <v>215.68627450980392</v>
      </c>
      <c r="C360" s="50">
        <v>1.7890046292450279E-3</v>
      </c>
      <c r="D360" s="51">
        <v>5</v>
      </c>
      <c r="E360" s="52" t="s">
        <v>81</v>
      </c>
    </row>
    <row r="361" spans="1:5" ht="18.75">
      <c r="A361" s="49">
        <v>40852</v>
      </c>
      <c r="B361" s="60">
        <v>220</v>
      </c>
      <c r="C361" s="50">
        <v>1.7538194442749955E-3</v>
      </c>
      <c r="D361" s="51">
        <v>4</v>
      </c>
      <c r="E361" s="52" t="s">
        <v>81</v>
      </c>
    </row>
    <row r="362" spans="1:5" ht="18.75">
      <c r="A362" s="49">
        <v>40852</v>
      </c>
      <c r="B362" s="60">
        <v>242.64705882352939</v>
      </c>
      <c r="C362" s="50">
        <v>1.5949074004311115E-3</v>
      </c>
      <c r="D362" s="51">
        <v>3</v>
      </c>
      <c r="E362" s="52" t="s">
        <v>81</v>
      </c>
    </row>
    <row r="363" spans="1:5" ht="18.75">
      <c r="A363" s="49">
        <v>40852</v>
      </c>
      <c r="B363" s="60">
        <v>230.76923076923077</v>
      </c>
      <c r="C363" s="50">
        <v>1.6770833317423239E-3</v>
      </c>
      <c r="D363" s="51">
        <v>2</v>
      </c>
      <c r="E363" s="52" t="s">
        <v>81</v>
      </c>
    </row>
    <row r="364" spans="1:5" ht="18.75">
      <c r="A364" s="49">
        <v>40852</v>
      </c>
      <c r="B364" s="60">
        <v>204.96894409937889</v>
      </c>
      <c r="C364" s="50">
        <v>1.8795138894347474E-3</v>
      </c>
      <c r="D364" s="51">
        <v>1</v>
      </c>
      <c r="E364" s="52" t="s">
        <v>81</v>
      </c>
    </row>
    <row r="365" spans="1:5" ht="18.75">
      <c r="A365" s="49">
        <v>40850</v>
      </c>
      <c r="B365" s="60">
        <v>212.90322580645162</v>
      </c>
      <c r="C365" s="50">
        <v>1.8109953671228141E-3</v>
      </c>
      <c r="D365" s="51">
        <v>2</v>
      </c>
      <c r="E365" s="52" t="s">
        <v>80</v>
      </c>
    </row>
    <row r="366" spans="1:5" ht="18.75">
      <c r="A366" s="49">
        <v>40850</v>
      </c>
      <c r="B366" s="60">
        <v>214.28571428571431</v>
      </c>
      <c r="C366" s="50">
        <v>1.800347221433185E-3</v>
      </c>
      <c r="D366" s="51">
        <v>1</v>
      </c>
      <c r="E366" s="52" t="s">
        <v>80</v>
      </c>
    </row>
    <row r="367" spans="1:5" ht="18.75">
      <c r="A367" s="49">
        <v>40849</v>
      </c>
      <c r="B367" s="60">
        <v>217.10526315789474</v>
      </c>
      <c r="C367" s="50">
        <v>1.7888888905872591E-3</v>
      </c>
      <c r="D367" s="51">
        <v>5</v>
      </c>
      <c r="E367" s="52" t="s">
        <v>79</v>
      </c>
    </row>
    <row r="368" spans="1:5" ht="18.75">
      <c r="A368" s="49">
        <v>40849</v>
      </c>
      <c r="B368" s="60">
        <v>237.41007194244602</v>
      </c>
      <c r="C368" s="50">
        <v>1.636574073927477E-3</v>
      </c>
      <c r="D368" s="51">
        <v>4</v>
      </c>
      <c r="E368" s="52" t="s">
        <v>79</v>
      </c>
    </row>
    <row r="369" spans="1:5" ht="18.75">
      <c r="A369" s="49">
        <v>40849</v>
      </c>
      <c r="B369" s="60">
        <v>227.58620689655172</v>
      </c>
      <c r="C369" s="50">
        <v>1.70335647999309E-3</v>
      </c>
      <c r="D369" s="51">
        <v>3</v>
      </c>
      <c r="E369" s="52" t="s">
        <v>79</v>
      </c>
    </row>
    <row r="370" spans="1:5" ht="18.75">
      <c r="A370" s="49">
        <v>40849</v>
      </c>
      <c r="B370" s="60">
        <v>196.42857142857142</v>
      </c>
      <c r="C370" s="50">
        <v>1.9644675921881571E-3</v>
      </c>
      <c r="D370" s="51">
        <v>2</v>
      </c>
      <c r="E370" s="52" t="s">
        <v>79</v>
      </c>
    </row>
    <row r="371" spans="1:5" ht="18.75">
      <c r="A371" s="49">
        <v>40849</v>
      </c>
      <c r="B371" s="60">
        <v>206.25</v>
      </c>
      <c r="C371" s="50">
        <v>1.8872685177484527E-3</v>
      </c>
      <c r="D371" s="51">
        <v>1</v>
      </c>
      <c r="E371" s="52" t="s">
        <v>79</v>
      </c>
    </row>
    <row r="372" spans="1:5" ht="18.75">
      <c r="A372" s="49">
        <v>40844</v>
      </c>
      <c r="B372" s="60">
        <v>234.04255319148936</v>
      </c>
      <c r="C372" s="50">
        <v>1.6627314762445167E-3</v>
      </c>
      <c r="D372" s="51">
        <v>5</v>
      </c>
      <c r="E372" s="52" t="s">
        <v>78</v>
      </c>
    </row>
    <row r="373" spans="1:5" ht="18.75">
      <c r="A373" s="49">
        <v>40844</v>
      </c>
      <c r="B373" s="60">
        <v>230.76923076923077</v>
      </c>
      <c r="C373" s="50">
        <v>1.6778935168986209E-3</v>
      </c>
      <c r="D373" s="51">
        <v>4</v>
      </c>
      <c r="E373" s="52" t="s">
        <v>78</v>
      </c>
    </row>
    <row r="374" spans="1:5" ht="18.75">
      <c r="A374" s="49">
        <v>40844</v>
      </c>
      <c r="B374" s="60">
        <v>227.58620689655172</v>
      </c>
      <c r="C374" s="50">
        <v>1.7019675942719914E-3</v>
      </c>
      <c r="D374" s="51">
        <v>3</v>
      </c>
      <c r="E374" s="52" t="s">
        <v>78</v>
      </c>
    </row>
    <row r="375" spans="1:5" ht="18.75">
      <c r="A375" s="49">
        <v>40844</v>
      </c>
      <c r="B375" s="60">
        <v>220</v>
      </c>
      <c r="C375" s="50">
        <v>1.762962965585757E-3</v>
      </c>
      <c r="D375" s="51">
        <v>2</v>
      </c>
      <c r="E375" s="52" t="s">
        <v>78</v>
      </c>
    </row>
    <row r="376" spans="1:5" ht="18.75">
      <c r="A376" s="49">
        <v>40844</v>
      </c>
      <c r="B376" s="60">
        <v>206.25</v>
      </c>
      <c r="C376" s="50">
        <v>1.8763888874673285E-3</v>
      </c>
      <c r="D376" s="51">
        <v>1</v>
      </c>
      <c r="E376" s="52" t="s">
        <v>78</v>
      </c>
    </row>
    <row r="377" spans="1:5" ht="18.75">
      <c r="A377" s="49">
        <v>40843</v>
      </c>
      <c r="B377" s="60">
        <v>217.10526315789474</v>
      </c>
      <c r="C377" s="50">
        <v>1.785879627277609E-3</v>
      </c>
      <c r="D377" s="51">
        <v>5</v>
      </c>
      <c r="E377" s="52" t="s">
        <v>78</v>
      </c>
    </row>
    <row r="378" spans="1:5" ht="18.75">
      <c r="A378" s="49">
        <v>40843</v>
      </c>
      <c r="B378" s="60">
        <v>253.84615384615384</v>
      </c>
      <c r="C378" s="50">
        <v>1.5223379668896087E-3</v>
      </c>
      <c r="D378" s="51">
        <v>4</v>
      </c>
      <c r="E378" s="52" t="s">
        <v>78</v>
      </c>
    </row>
    <row r="379" spans="1:5" ht="18.75">
      <c r="A379" s="49">
        <v>40843</v>
      </c>
      <c r="B379" s="60">
        <v>229.16666666666669</v>
      </c>
      <c r="C379" s="50">
        <v>1.6917824032134376E-3</v>
      </c>
      <c r="D379" s="51">
        <v>3</v>
      </c>
      <c r="E379" s="52" t="s">
        <v>78</v>
      </c>
    </row>
    <row r="380" spans="1:5" ht="18.75">
      <c r="A380" s="49">
        <v>40843</v>
      </c>
      <c r="B380" s="60">
        <v>221.47651006711408</v>
      </c>
      <c r="C380" s="50">
        <v>1.7482638941146433E-3</v>
      </c>
      <c r="D380" s="51">
        <v>2</v>
      </c>
      <c r="E380" s="52" t="s">
        <v>78</v>
      </c>
    </row>
    <row r="381" spans="1:5" ht="18.75">
      <c r="A381" s="49">
        <v>40843</v>
      </c>
      <c r="B381" s="60">
        <v>214.28571428571431</v>
      </c>
      <c r="C381" s="50">
        <v>1.7990740743698552E-3</v>
      </c>
      <c r="D381" s="51">
        <v>1</v>
      </c>
      <c r="E381" s="52" t="s">
        <v>78</v>
      </c>
    </row>
    <row r="382" spans="1:5" ht="18.75">
      <c r="A382" s="49">
        <v>40841</v>
      </c>
      <c r="B382" s="60">
        <v>222.97297297297297</v>
      </c>
      <c r="C382" s="50">
        <v>1.7319444377790205E-3</v>
      </c>
      <c r="D382" s="51">
        <v>5</v>
      </c>
      <c r="E382" s="52" t="s">
        <v>78</v>
      </c>
    </row>
    <row r="383" spans="1:5" ht="18.75">
      <c r="A383" s="49">
        <v>40841</v>
      </c>
      <c r="B383" s="60">
        <v>221.47651006711408</v>
      </c>
      <c r="C383" s="50">
        <v>1.7467592624598183E-3</v>
      </c>
      <c r="D383" s="51">
        <v>4</v>
      </c>
      <c r="E383" s="52" t="s">
        <v>78</v>
      </c>
    </row>
    <row r="384" spans="1:5" ht="18.75">
      <c r="A384" s="49">
        <v>40841</v>
      </c>
      <c r="B384" s="60">
        <v>206.25</v>
      </c>
      <c r="C384" s="50">
        <v>1.875694448244758E-3</v>
      </c>
      <c r="D384" s="51">
        <v>3</v>
      </c>
      <c r="E384" s="52" t="s">
        <v>78</v>
      </c>
    </row>
    <row r="385" spans="1:5" ht="18.75">
      <c r="A385" s="49">
        <v>40841</v>
      </c>
      <c r="B385" s="60">
        <v>191.86046511627907</v>
      </c>
      <c r="C385" s="50">
        <v>2.009259260375984E-3</v>
      </c>
      <c r="D385" s="51">
        <v>2</v>
      </c>
      <c r="E385" s="52" t="s">
        <v>78</v>
      </c>
    </row>
    <row r="386" spans="1:5" ht="18.75">
      <c r="A386" s="49">
        <v>40841</v>
      </c>
      <c r="B386" s="60">
        <v>212.90322580645162</v>
      </c>
      <c r="C386" s="50">
        <v>1.8141203763661906E-3</v>
      </c>
      <c r="D386" s="51">
        <v>1</v>
      </c>
      <c r="E386" s="52" t="s">
        <v>78</v>
      </c>
    </row>
    <row r="387" spans="1:5" ht="18.75">
      <c r="A387" s="49">
        <v>40841</v>
      </c>
      <c r="B387" s="60">
        <v>229.16666666666669</v>
      </c>
      <c r="C387" s="50">
        <v>1.698495376331266E-3</v>
      </c>
      <c r="D387" s="51">
        <v>5</v>
      </c>
      <c r="E387" s="52" t="s">
        <v>78</v>
      </c>
    </row>
    <row r="388" spans="1:5" ht="18.75">
      <c r="A388" s="49">
        <v>40841</v>
      </c>
      <c r="B388" s="60">
        <v>222.97297297297297</v>
      </c>
      <c r="C388" s="50">
        <v>1.745370369462762E-3</v>
      </c>
      <c r="D388" s="51">
        <v>4</v>
      </c>
      <c r="E388" s="52" t="s">
        <v>78</v>
      </c>
    </row>
    <row r="389" spans="1:5" ht="18.75">
      <c r="A389" s="49">
        <v>40841</v>
      </c>
      <c r="B389" s="60">
        <v>229.16666666666669</v>
      </c>
      <c r="C389" s="50">
        <v>1.6890046317712404E-3</v>
      </c>
      <c r="D389" s="51">
        <v>3</v>
      </c>
      <c r="E389" s="52" t="s">
        <v>78</v>
      </c>
    </row>
    <row r="390" spans="1:5" ht="18.75">
      <c r="A390" s="49">
        <v>40841</v>
      </c>
      <c r="B390" s="60">
        <v>206.25</v>
      </c>
      <c r="C390" s="50">
        <v>1.8752314790617675E-3</v>
      </c>
      <c r="D390" s="51">
        <v>2</v>
      </c>
      <c r="E390" s="52" t="s">
        <v>78</v>
      </c>
    </row>
    <row r="391" spans="1:5" ht="18.75">
      <c r="A391" s="49">
        <v>40841</v>
      </c>
      <c r="B391" s="60">
        <v>200</v>
      </c>
      <c r="C391" s="50">
        <v>1.9592592580011114E-3</v>
      </c>
      <c r="D391" s="51">
        <v>1</v>
      </c>
      <c r="E391" s="52" t="s">
        <v>78</v>
      </c>
    </row>
    <row r="392" spans="1:5" ht="18.75">
      <c r="A392" s="49">
        <v>40839</v>
      </c>
      <c r="B392" s="60">
        <v>222.97297297297297</v>
      </c>
      <c r="C392" s="50">
        <v>1.7262731489608996E-3</v>
      </c>
      <c r="D392" s="51">
        <v>5</v>
      </c>
      <c r="E392" s="52" t="s">
        <v>77</v>
      </c>
    </row>
    <row r="393" spans="1:5" ht="18.75">
      <c r="A393" s="49">
        <v>40839</v>
      </c>
      <c r="B393" s="60">
        <v>229.16666666666669</v>
      </c>
      <c r="C393" s="50">
        <v>1.692708334303461E-3</v>
      </c>
      <c r="D393" s="51">
        <v>4</v>
      </c>
      <c r="E393" s="52" t="s">
        <v>77</v>
      </c>
    </row>
    <row r="394" spans="1:5" ht="18.75">
      <c r="A394" s="49">
        <v>40839</v>
      </c>
      <c r="B394" s="60">
        <v>220</v>
      </c>
      <c r="C394" s="50">
        <v>1.766087967553176E-3</v>
      </c>
      <c r="D394" s="51">
        <v>3</v>
      </c>
      <c r="E394" s="52" t="s">
        <v>77</v>
      </c>
    </row>
    <row r="395" spans="1:5" ht="18.75">
      <c r="A395" s="49">
        <v>40839</v>
      </c>
      <c r="B395" s="60">
        <v>190.75144508670522</v>
      </c>
      <c r="C395" s="50">
        <v>2.0283564808778465E-3</v>
      </c>
      <c r="D395" s="51">
        <v>2</v>
      </c>
      <c r="E395" s="52" t="s">
        <v>77</v>
      </c>
    </row>
    <row r="396" spans="1:5" ht="18.75">
      <c r="A396" s="49">
        <v>40839</v>
      </c>
      <c r="B396" s="60">
        <v>197.60479041916167</v>
      </c>
      <c r="C396" s="50">
        <v>1.9623842599685304E-3</v>
      </c>
      <c r="D396" s="51">
        <v>1</v>
      </c>
      <c r="E396" s="52" t="s">
        <v>77</v>
      </c>
    </row>
    <row r="397" spans="1:5" ht="18.75">
      <c r="A397" s="49">
        <v>40833</v>
      </c>
      <c r="B397" s="60">
        <v>215.68627450980392</v>
      </c>
      <c r="C397" s="50">
        <v>1.7958333337446675E-3</v>
      </c>
      <c r="D397" s="51">
        <v>5</v>
      </c>
      <c r="E397" s="52" t="s">
        <v>76</v>
      </c>
    </row>
    <row r="398" spans="1:5" ht="18.75">
      <c r="A398" s="49">
        <v>40833</v>
      </c>
      <c r="B398" s="60">
        <v>222.97297297297297</v>
      </c>
      <c r="C398" s="50">
        <v>1.7357638862449676E-3</v>
      </c>
      <c r="D398" s="51">
        <v>4</v>
      </c>
      <c r="E398" s="52" t="s">
        <v>76</v>
      </c>
    </row>
    <row r="399" spans="1:5" ht="18.75">
      <c r="A399" s="49">
        <v>40833</v>
      </c>
      <c r="B399" s="60">
        <v>234.04255319148936</v>
      </c>
      <c r="C399" s="50">
        <v>1.647222219617106E-3</v>
      </c>
      <c r="D399" s="51">
        <v>3</v>
      </c>
      <c r="E399" s="52" t="s">
        <v>76</v>
      </c>
    </row>
    <row r="400" spans="1:5" ht="18.75">
      <c r="A400" s="49">
        <v>40833</v>
      </c>
      <c r="B400" s="60">
        <v>201.21951219512195</v>
      </c>
      <c r="C400" s="50">
        <v>1.9120370416203514E-3</v>
      </c>
      <c r="D400" s="51">
        <v>2</v>
      </c>
      <c r="E400" s="52" t="s">
        <v>76</v>
      </c>
    </row>
    <row r="401" spans="1:5" ht="18.75">
      <c r="A401" s="49">
        <v>40833</v>
      </c>
      <c r="B401" s="60">
        <v>210.19108280254778</v>
      </c>
      <c r="C401" s="50">
        <v>1.8354166677454486E-3</v>
      </c>
      <c r="D401" s="51">
        <v>1</v>
      </c>
      <c r="E401" s="52" t="s">
        <v>76</v>
      </c>
    </row>
    <row r="402" spans="1:5" ht="18.75">
      <c r="A402" s="49">
        <v>40833</v>
      </c>
      <c r="B402" s="60">
        <v>215.68627450980392</v>
      </c>
      <c r="C402" s="50">
        <v>1.7966435189009644E-3</v>
      </c>
      <c r="D402" s="51">
        <v>5</v>
      </c>
      <c r="E402" s="52" t="s">
        <v>75</v>
      </c>
    </row>
    <row r="403" spans="1:5" ht="18.75">
      <c r="A403" s="49">
        <v>40833</v>
      </c>
      <c r="B403" s="60">
        <v>232.3943661971831</v>
      </c>
      <c r="C403" s="50">
        <v>1.6671296252752654E-3</v>
      </c>
      <c r="D403" s="51">
        <v>4</v>
      </c>
      <c r="E403" s="52" t="s">
        <v>75</v>
      </c>
    </row>
    <row r="404" spans="1:5" ht="18.75">
      <c r="A404" s="49">
        <v>40833</v>
      </c>
      <c r="B404" s="60">
        <v>235.71428571428569</v>
      </c>
      <c r="C404" s="50">
        <v>1.6408564770244993E-3</v>
      </c>
      <c r="D404" s="51">
        <v>3</v>
      </c>
      <c r="E404" s="52" t="s">
        <v>75</v>
      </c>
    </row>
    <row r="405" spans="1:5" ht="18.75">
      <c r="A405" s="49">
        <v>40833</v>
      </c>
      <c r="B405" s="60">
        <v>189.65517241379311</v>
      </c>
      <c r="C405" s="50">
        <v>2.038310187344905E-3</v>
      </c>
      <c r="D405" s="51">
        <v>2</v>
      </c>
      <c r="E405" s="52" t="s">
        <v>75</v>
      </c>
    </row>
    <row r="406" spans="1:5" ht="18.75">
      <c r="A406" s="49">
        <v>40833</v>
      </c>
      <c r="B406" s="60">
        <v>217.10526315789474</v>
      </c>
      <c r="C406" s="50">
        <v>1.7841435183072463E-3</v>
      </c>
      <c r="D406" s="51">
        <v>1</v>
      </c>
      <c r="E406" s="52" t="s">
        <v>75</v>
      </c>
    </row>
    <row r="407" spans="1:5" ht="18.75">
      <c r="A407" s="49">
        <v>40833</v>
      </c>
      <c r="B407" s="60">
        <v>215.68627450980392</v>
      </c>
      <c r="C407" s="50">
        <v>1.7967592575587332E-3</v>
      </c>
      <c r="D407" s="51">
        <v>1</v>
      </c>
      <c r="E407" s="52" t="s">
        <v>75</v>
      </c>
    </row>
    <row r="408" spans="1:5" ht="18.75">
      <c r="A408" s="49">
        <v>40831</v>
      </c>
      <c r="B408" s="60">
        <v>207.54716981132077</v>
      </c>
      <c r="C408" s="50">
        <v>1.8589120372780599E-3</v>
      </c>
      <c r="D408" s="51">
        <v>5</v>
      </c>
      <c r="E408" s="52" t="s">
        <v>74</v>
      </c>
    </row>
    <row r="409" spans="1:5" ht="18.75">
      <c r="A409" s="49">
        <v>40831</v>
      </c>
      <c r="B409" s="60">
        <v>222.97297297297297</v>
      </c>
      <c r="C409" s="50">
        <v>1.7344907391816378E-3</v>
      </c>
      <c r="D409" s="51">
        <v>4</v>
      </c>
      <c r="E409" s="52" t="s">
        <v>74</v>
      </c>
    </row>
    <row r="410" spans="1:5" ht="18.75">
      <c r="A410" s="49">
        <v>40831</v>
      </c>
      <c r="B410" s="60">
        <v>226.02739726027397</v>
      </c>
      <c r="C410" s="50">
        <v>1.7103009231504984E-3</v>
      </c>
      <c r="D410" s="51">
        <v>3</v>
      </c>
      <c r="E410" s="52" t="s">
        <v>74</v>
      </c>
    </row>
    <row r="411" spans="1:5" ht="18.75">
      <c r="A411" s="49">
        <v>40831</v>
      </c>
      <c r="B411" s="60">
        <v>196.42857142857142</v>
      </c>
      <c r="C411" s="50">
        <v>1.9627314832177944E-3</v>
      </c>
      <c r="D411" s="51">
        <v>2</v>
      </c>
      <c r="E411" s="52" t="s">
        <v>74</v>
      </c>
    </row>
    <row r="412" spans="1:5" ht="18.75">
      <c r="A412" s="49">
        <v>40831</v>
      </c>
      <c r="B412" s="60">
        <v>207.54716981132077</v>
      </c>
      <c r="C412" s="50">
        <v>1.8568287050584331E-3</v>
      </c>
      <c r="D412" s="51">
        <v>1</v>
      </c>
      <c r="E412" s="52" t="s">
        <v>74</v>
      </c>
    </row>
    <row r="413" spans="1:5" ht="18.75">
      <c r="A413" s="49">
        <v>40830</v>
      </c>
      <c r="B413" s="60">
        <v>226.02739726027397</v>
      </c>
      <c r="C413" s="50">
        <v>1.7142361102742143E-3</v>
      </c>
      <c r="D413" s="51">
        <v>5</v>
      </c>
      <c r="E413" s="52" t="s">
        <v>73</v>
      </c>
    </row>
    <row r="414" spans="1:5" ht="18.75">
      <c r="A414" s="49">
        <v>40830</v>
      </c>
      <c r="B414" s="60">
        <v>222.97297297297297</v>
      </c>
      <c r="C414" s="50">
        <v>1.7402777739334852E-3</v>
      </c>
      <c r="D414" s="51">
        <v>4</v>
      </c>
      <c r="E414" s="52" t="s">
        <v>73</v>
      </c>
    </row>
    <row r="415" spans="1:5" ht="18.75">
      <c r="A415" s="49">
        <v>40830</v>
      </c>
      <c r="B415" s="60">
        <v>224.48979591836735</v>
      </c>
      <c r="C415" s="50">
        <v>1.7343750005238689E-3</v>
      </c>
      <c r="D415" s="51">
        <v>3</v>
      </c>
      <c r="E415" s="52" t="s">
        <v>73</v>
      </c>
    </row>
    <row r="416" spans="1:5" ht="18.75">
      <c r="A416" s="49">
        <v>40830</v>
      </c>
      <c r="B416" s="60">
        <v>207.54716981132077</v>
      </c>
      <c r="C416" s="50">
        <v>1.8731481468421407E-3</v>
      </c>
      <c r="D416" s="51">
        <v>2</v>
      </c>
      <c r="E416" s="52" t="s">
        <v>73</v>
      </c>
    </row>
    <row r="417" spans="1:5" ht="18.75">
      <c r="A417" s="49">
        <v>40830</v>
      </c>
      <c r="B417" s="60">
        <v>196.42857142857142</v>
      </c>
      <c r="C417" s="50">
        <v>2.107060186972376E-3</v>
      </c>
      <c r="D417" s="51">
        <v>1</v>
      </c>
      <c r="E417" s="52" t="s">
        <v>73</v>
      </c>
    </row>
    <row r="418" spans="1:5" ht="18.75">
      <c r="A418" s="49">
        <v>40819</v>
      </c>
      <c r="B418" s="60">
        <v>211.53846153846155</v>
      </c>
      <c r="C418" s="50">
        <v>1.8406250019324943E-3</v>
      </c>
      <c r="D418" s="51">
        <v>5</v>
      </c>
      <c r="E418" s="52" t="s">
        <v>72</v>
      </c>
    </row>
    <row r="419" spans="1:5" ht="18.75">
      <c r="A419" s="49">
        <v>40819</v>
      </c>
      <c r="B419" s="60">
        <v>224.48979591836735</v>
      </c>
      <c r="C419" s="50">
        <v>1.7326388842775486E-3</v>
      </c>
      <c r="D419" s="51">
        <v>4</v>
      </c>
      <c r="E419" s="52" t="s">
        <v>72</v>
      </c>
    </row>
    <row r="420" spans="1:5" ht="18.75">
      <c r="A420" s="49">
        <v>40819</v>
      </c>
      <c r="B420" s="60">
        <v>207.54716981132077</v>
      </c>
      <c r="C420" s="50">
        <v>1.8708333300310187E-3</v>
      </c>
      <c r="D420" s="51">
        <v>3</v>
      </c>
      <c r="E420" s="52" t="s">
        <v>72</v>
      </c>
    </row>
    <row r="421" spans="1:5" ht="18.75">
      <c r="A421" s="49">
        <v>40819</v>
      </c>
      <c r="B421" s="60">
        <v>196.42857142857142</v>
      </c>
      <c r="C421" s="50">
        <v>1.9648148154374212E-3</v>
      </c>
      <c r="D421" s="51">
        <v>2</v>
      </c>
      <c r="E421" s="52" t="s">
        <v>72</v>
      </c>
    </row>
    <row r="422" spans="1:5" ht="18.75">
      <c r="A422" s="49">
        <v>40819</v>
      </c>
      <c r="B422" s="60">
        <v>207.54716981132077</v>
      </c>
      <c r="C422" s="50">
        <v>1.8540509263402782E-3</v>
      </c>
      <c r="D422" s="51">
        <v>1</v>
      </c>
      <c r="E422" s="52" t="s">
        <v>72</v>
      </c>
    </row>
    <row r="423" spans="1:5" ht="18.75">
      <c r="A423" s="49">
        <v>40816</v>
      </c>
      <c r="B423" s="60">
        <v>218.54304635761588</v>
      </c>
      <c r="C423" s="50">
        <v>1.7692129622446373E-3</v>
      </c>
      <c r="D423" s="51">
        <v>5</v>
      </c>
      <c r="E423" s="52" t="s">
        <v>72</v>
      </c>
    </row>
    <row r="424" spans="1:5" ht="18.75">
      <c r="A424" s="49">
        <v>40816</v>
      </c>
      <c r="B424" s="60">
        <v>230.76923076923077</v>
      </c>
      <c r="C424" s="50">
        <v>1.6740740757086314E-3</v>
      </c>
      <c r="D424" s="51">
        <v>4</v>
      </c>
      <c r="E424" s="52" t="s">
        <v>72</v>
      </c>
    </row>
    <row r="425" spans="1:5" ht="18.75">
      <c r="A425" s="49">
        <v>40816</v>
      </c>
      <c r="B425" s="60">
        <v>227.58620689655172</v>
      </c>
      <c r="C425" s="50">
        <v>1.6984953690553084E-3</v>
      </c>
      <c r="D425" s="51">
        <v>3</v>
      </c>
      <c r="E425" s="52" t="s">
        <v>72</v>
      </c>
    </row>
    <row r="426" spans="1:5" ht="18.75">
      <c r="A426" s="49">
        <v>40816</v>
      </c>
      <c r="B426" s="60">
        <v>220</v>
      </c>
      <c r="C426" s="50">
        <v>1.7530092591186985E-3</v>
      </c>
      <c r="D426" s="51">
        <v>2</v>
      </c>
      <c r="E426" s="52" t="s">
        <v>72</v>
      </c>
    </row>
    <row r="427" spans="1:5" ht="18.75">
      <c r="A427" s="49">
        <v>40816</v>
      </c>
      <c r="B427" s="60">
        <v>210.19108280254778</v>
      </c>
      <c r="C427" s="50">
        <v>1.836226845625788E-3</v>
      </c>
      <c r="D427" s="51">
        <v>1</v>
      </c>
      <c r="E427" s="52" t="s">
        <v>72</v>
      </c>
    </row>
    <row r="428" spans="1:5" ht="18.75">
      <c r="A428" s="49">
        <v>40813</v>
      </c>
      <c r="B428" s="60">
        <v>217.10526315789474</v>
      </c>
      <c r="C428" s="50">
        <v>1.7813657395890914E-3</v>
      </c>
      <c r="D428" s="51">
        <v>5</v>
      </c>
      <c r="E428" s="52" t="s">
        <v>71</v>
      </c>
    </row>
    <row r="429" spans="1:5" ht="18.75">
      <c r="A429" s="49">
        <v>40813</v>
      </c>
      <c r="B429" s="60">
        <v>222.97297297297297</v>
      </c>
      <c r="C429" s="50">
        <v>1.7385416649631225E-3</v>
      </c>
      <c r="D429" s="51">
        <v>4</v>
      </c>
      <c r="E429" s="52" t="s">
        <v>71</v>
      </c>
    </row>
    <row r="430" spans="1:5" ht="18.75">
      <c r="A430" s="49">
        <v>40813</v>
      </c>
      <c r="B430" s="60">
        <v>210.19108280254778</v>
      </c>
      <c r="C430" s="50">
        <v>1.8355324064032175E-3</v>
      </c>
      <c r="D430" s="51">
        <v>3</v>
      </c>
      <c r="E430" s="52" t="s">
        <v>71</v>
      </c>
    </row>
    <row r="431" spans="1:5" ht="18.75">
      <c r="A431" s="49">
        <v>40813</v>
      </c>
      <c r="B431" s="60">
        <v>210.19108280254778</v>
      </c>
      <c r="C431" s="50">
        <v>1.8366898148087785E-3</v>
      </c>
      <c r="D431" s="51">
        <v>2</v>
      </c>
      <c r="E431" s="52" t="s">
        <v>71</v>
      </c>
    </row>
    <row r="432" spans="1:5" ht="18.75">
      <c r="A432" s="49">
        <v>40813</v>
      </c>
      <c r="B432" s="60">
        <v>214.28571428571431</v>
      </c>
      <c r="C432" s="50">
        <v>1.8151620315620676E-3</v>
      </c>
      <c r="D432" s="51">
        <v>1</v>
      </c>
      <c r="E432" s="52" t="s">
        <v>71</v>
      </c>
    </row>
    <row r="433" spans="1:5" ht="18.75">
      <c r="A433" s="49">
        <v>40811</v>
      </c>
      <c r="B433" s="60">
        <v>232.3943661971831</v>
      </c>
      <c r="C433" s="50">
        <v>1.6649305616738275E-3</v>
      </c>
      <c r="D433" s="51">
        <v>5</v>
      </c>
      <c r="E433" s="52" t="s">
        <v>70</v>
      </c>
    </row>
    <row r="434" spans="1:5" ht="18.75">
      <c r="A434" s="49">
        <v>40811</v>
      </c>
      <c r="B434" s="60">
        <v>208.86075949367088</v>
      </c>
      <c r="C434" s="50">
        <v>1.8532407411839813E-3</v>
      </c>
      <c r="D434" s="51">
        <v>4</v>
      </c>
      <c r="E434" s="52" t="s">
        <v>70</v>
      </c>
    </row>
    <row r="435" spans="1:5" ht="18.75">
      <c r="A435" s="49">
        <v>40811</v>
      </c>
      <c r="B435" s="60">
        <v>215.68627450980392</v>
      </c>
      <c r="C435" s="50">
        <v>1.7890046292450279E-3</v>
      </c>
      <c r="D435" s="51">
        <v>3</v>
      </c>
      <c r="E435" s="52" t="s">
        <v>70</v>
      </c>
    </row>
    <row r="436" spans="1:5" ht="18.75">
      <c r="A436" s="49">
        <v>40811</v>
      </c>
      <c r="B436" s="60">
        <v>204.96894409937889</v>
      </c>
      <c r="C436" s="50">
        <v>1.8865740785258822E-3</v>
      </c>
      <c r="D436" s="51">
        <v>2</v>
      </c>
      <c r="E436" s="52" t="s">
        <v>70</v>
      </c>
    </row>
    <row r="437" spans="1:5" ht="18.75">
      <c r="A437" s="49">
        <v>40811</v>
      </c>
      <c r="B437" s="60">
        <v>192.98245614035088</v>
      </c>
      <c r="C437" s="50">
        <v>2.0062499970663339E-3</v>
      </c>
      <c r="D437" s="51">
        <v>1</v>
      </c>
      <c r="E437" s="52" t="s">
        <v>70</v>
      </c>
    </row>
    <row r="438" spans="1:5" ht="18.75">
      <c r="A438" s="49">
        <v>40809</v>
      </c>
      <c r="B438" s="60">
        <v>215.68627450980392</v>
      </c>
      <c r="C438" s="50">
        <v>1.7914351847139187E-3</v>
      </c>
      <c r="D438" s="51">
        <v>5</v>
      </c>
      <c r="E438" s="52" t="s">
        <v>70</v>
      </c>
    </row>
    <row r="439" spans="1:5" ht="18.75">
      <c r="A439" s="49">
        <v>40809</v>
      </c>
      <c r="B439" s="60">
        <v>212.90322580645162</v>
      </c>
      <c r="C439" s="50">
        <v>1.8180555562139489E-3</v>
      </c>
      <c r="D439" s="51">
        <v>4</v>
      </c>
      <c r="E439" s="52" t="s">
        <v>70</v>
      </c>
    </row>
    <row r="440" spans="1:5" ht="18.75">
      <c r="A440" s="49">
        <v>40809</v>
      </c>
      <c r="B440" s="60">
        <v>214.28571428571431</v>
      </c>
      <c r="C440" s="50">
        <v>1.8209490735898726E-3</v>
      </c>
      <c r="D440" s="51">
        <v>3</v>
      </c>
      <c r="E440" s="52" t="s">
        <v>70</v>
      </c>
    </row>
    <row r="441" spans="1:5" ht="18.75">
      <c r="A441" s="49">
        <v>40809</v>
      </c>
      <c r="B441" s="60">
        <v>217.10526315789474</v>
      </c>
      <c r="C441" s="50">
        <v>1.7927083317772485E-3</v>
      </c>
      <c r="D441" s="51">
        <v>2</v>
      </c>
      <c r="E441" s="52" t="s">
        <v>70</v>
      </c>
    </row>
    <row r="442" spans="1:5" ht="18.75">
      <c r="A442" s="49">
        <v>40809</v>
      </c>
      <c r="B442" s="60">
        <v>201.21951219512195</v>
      </c>
      <c r="C442" s="50">
        <v>1.9177083377144299E-3</v>
      </c>
      <c r="D442" s="51">
        <v>1</v>
      </c>
      <c r="E442" s="52" t="s">
        <v>70</v>
      </c>
    </row>
    <row r="443" spans="1:5" ht="18.75">
      <c r="A443" s="49">
        <v>40807</v>
      </c>
      <c r="B443" s="60">
        <v>218.54304635761588</v>
      </c>
      <c r="C443" s="50">
        <v>1.7689814849290997E-3</v>
      </c>
      <c r="D443" s="51">
        <v>5</v>
      </c>
      <c r="E443" s="52" t="s">
        <v>15</v>
      </c>
    </row>
    <row r="444" spans="1:5" ht="18.75">
      <c r="A444" s="49">
        <v>40807</v>
      </c>
      <c r="B444" s="60">
        <v>234.04255319148936</v>
      </c>
      <c r="C444" s="50">
        <v>1.6483796352986246E-3</v>
      </c>
      <c r="D444" s="51">
        <v>4</v>
      </c>
      <c r="E444" s="52" t="s">
        <v>15</v>
      </c>
    </row>
    <row r="445" spans="1:5" ht="18.75">
      <c r="A445" s="49">
        <v>40807</v>
      </c>
      <c r="B445" s="60">
        <v>232.3943661971831</v>
      </c>
      <c r="C445" s="50">
        <v>1.6731481446186081E-3</v>
      </c>
      <c r="D445" s="51">
        <v>3</v>
      </c>
      <c r="E445" s="52" t="s">
        <v>15</v>
      </c>
    </row>
    <row r="446" spans="1:5" ht="18.75">
      <c r="A446" s="49">
        <v>40807</v>
      </c>
      <c r="B446" s="60">
        <v>211.53846153846155</v>
      </c>
      <c r="C446" s="50">
        <v>1.8285879632458091E-3</v>
      </c>
      <c r="D446" s="51">
        <v>2</v>
      </c>
      <c r="E446" s="52" t="s">
        <v>15</v>
      </c>
    </row>
    <row r="447" spans="1:5" ht="18.75">
      <c r="A447" s="49">
        <v>40807</v>
      </c>
      <c r="B447" s="60">
        <v>212.90322580645162</v>
      </c>
      <c r="C447" s="50">
        <v>1.8216435200884007E-3</v>
      </c>
      <c r="D447" s="51">
        <v>1</v>
      </c>
      <c r="E447" s="52" t="s">
        <v>15</v>
      </c>
    </row>
    <row r="448" spans="1:5" ht="18.75">
      <c r="A448" s="49">
        <v>40806</v>
      </c>
      <c r="B448" s="60">
        <v>212.90322580645162</v>
      </c>
      <c r="C448" s="50">
        <v>1.8083333343383856E-3</v>
      </c>
      <c r="D448" s="51">
        <v>5</v>
      </c>
      <c r="E448" s="52" t="s">
        <v>15</v>
      </c>
    </row>
    <row r="449" spans="1:5" ht="18.75">
      <c r="A449" s="49">
        <v>40806</v>
      </c>
      <c r="B449" s="60">
        <v>222.97297297297297</v>
      </c>
      <c r="C449" s="50">
        <v>1.7321759223705158E-3</v>
      </c>
      <c r="D449" s="51">
        <v>4</v>
      </c>
      <c r="E449" s="52" t="s">
        <v>15</v>
      </c>
    </row>
    <row r="450" spans="1:5" ht="18.75">
      <c r="A450" s="49">
        <v>40806</v>
      </c>
      <c r="B450" s="60">
        <v>220</v>
      </c>
      <c r="C450" s="50">
        <v>1.748842594679445E-3</v>
      </c>
      <c r="D450" s="51">
        <v>3</v>
      </c>
      <c r="E450" s="52" t="s">
        <v>15</v>
      </c>
    </row>
    <row r="451" spans="1:5" ht="18.75">
      <c r="A451" s="49">
        <v>40806</v>
      </c>
      <c r="B451" s="60">
        <v>203.7037037037037</v>
      </c>
      <c r="C451" s="50">
        <v>1.8936342603410594E-3</v>
      </c>
      <c r="D451" s="51">
        <v>2</v>
      </c>
      <c r="E451" s="52" t="s">
        <v>15</v>
      </c>
    </row>
    <row r="452" spans="1:5" ht="18.75">
      <c r="A452" s="49">
        <v>40806</v>
      </c>
      <c r="B452" s="60">
        <v>206.25</v>
      </c>
      <c r="C452" s="50">
        <v>1.8782407423714176E-3</v>
      </c>
      <c r="D452" s="51">
        <v>1</v>
      </c>
      <c r="E452" s="52" t="s">
        <v>15</v>
      </c>
    </row>
    <row r="453" spans="1:5" ht="18.75">
      <c r="A453" s="49">
        <v>40805</v>
      </c>
      <c r="B453" s="60">
        <v>239.13043478260869</v>
      </c>
      <c r="C453" s="50">
        <v>1.6180555539904162E-3</v>
      </c>
      <c r="D453" s="51">
        <v>5</v>
      </c>
      <c r="E453" s="52" t="s">
        <v>8</v>
      </c>
    </row>
    <row r="454" spans="1:5" ht="18.75">
      <c r="A454" s="49">
        <v>40805</v>
      </c>
      <c r="B454" s="60">
        <v>246.26865671641792</v>
      </c>
      <c r="C454" s="50">
        <v>1.5649305569240823E-3</v>
      </c>
      <c r="D454" s="51">
        <v>4</v>
      </c>
      <c r="E454" s="52" t="s">
        <v>8</v>
      </c>
    </row>
    <row r="455" spans="1:5" ht="18.75">
      <c r="A455" s="49">
        <v>40805</v>
      </c>
      <c r="B455" s="60">
        <v>242.64705882352939</v>
      </c>
      <c r="C455" s="50">
        <v>1.5936342606437393E-3</v>
      </c>
      <c r="D455" s="51">
        <v>3</v>
      </c>
      <c r="E455" s="52" t="s">
        <v>8</v>
      </c>
    </row>
    <row r="456" spans="1:5" ht="18.75">
      <c r="A456" s="49">
        <v>40805</v>
      </c>
      <c r="B456" s="60">
        <v>203.7037037037037</v>
      </c>
      <c r="C456" s="50">
        <v>1.9003472189069726E-3</v>
      </c>
      <c r="D456" s="51">
        <v>2</v>
      </c>
      <c r="E456" s="52" t="s">
        <v>8</v>
      </c>
    </row>
    <row r="457" spans="1:5" ht="18.75">
      <c r="A457" s="49">
        <v>40805</v>
      </c>
      <c r="B457" s="60">
        <v>206.25</v>
      </c>
      <c r="C457" s="50">
        <v>1.8710648146225139E-3</v>
      </c>
      <c r="D457" s="51">
        <v>1</v>
      </c>
      <c r="E457" s="52" t="s">
        <v>8</v>
      </c>
    </row>
    <row r="458" spans="1:5" ht="18.75">
      <c r="A458" s="49">
        <v>40801</v>
      </c>
      <c r="B458" s="60">
        <v>226.02739726027397</v>
      </c>
      <c r="C458" s="50">
        <v>1.7069444438675418E-3</v>
      </c>
      <c r="D458" s="51">
        <v>5</v>
      </c>
      <c r="E458" s="52" t="s">
        <v>62</v>
      </c>
    </row>
    <row r="459" spans="1:5" ht="18.75">
      <c r="A459" s="49">
        <v>40801</v>
      </c>
      <c r="B459" s="60">
        <v>234.04255319148936</v>
      </c>
      <c r="C459" s="50">
        <v>1.648379628022667E-3</v>
      </c>
      <c r="D459" s="51">
        <v>4</v>
      </c>
      <c r="E459" s="52" t="s">
        <v>62</v>
      </c>
    </row>
    <row r="460" spans="1:5" ht="18.75">
      <c r="A460" s="49">
        <v>40801</v>
      </c>
      <c r="B460" s="60">
        <v>240.87591240875912</v>
      </c>
      <c r="C460" s="50">
        <v>1.6030092592700385E-3</v>
      </c>
      <c r="D460" s="51">
        <v>3</v>
      </c>
      <c r="E460" s="52" t="s">
        <v>62</v>
      </c>
    </row>
    <row r="461" spans="1:5" ht="18.75">
      <c r="A461" s="49">
        <v>40801</v>
      </c>
      <c r="B461" s="60">
        <v>217.10526315789474</v>
      </c>
      <c r="C461" s="50">
        <v>1.7774305597413331E-3</v>
      </c>
      <c r="D461" s="51">
        <v>2</v>
      </c>
      <c r="E461" s="52" t="s">
        <v>62</v>
      </c>
    </row>
    <row r="462" spans="1:5" ht="18.75">
      <c r="A462" s="49">
        <v>40801</v>
      </c>
      <c r="B462" s="60">
        <v>218.54304635761588</v>
      </c>
      <c r="C462" s="50">
        <v>1.7704861093079671E-3</v>
      </c>
      <c r="D462" s="51">
        <v>1</v>
      </c>
      <c r="E462" s="52" t="s">
        <v>62</v>
      </c>
    </row>
    <row r="463" spans="1:5" ht="18.75">
      <c r="A463" s="49">
        <v>40795</v>
      </c>
      <c r="B463" s="60">
        <v>220</v>
      </c>
      <c r="C463" s="50">
        <v>1.7554398145875894E-3</v>
      </c>
      <c r="D463" s="51">
        <v>5</v>
      </c>
      <c r="E463" s="52" t="s">
        <v>69</v>
      </c>
    </row>
    <row r="464" spans="1:5" ht="18.75">
      <c r="A464" s="49">
        <v>40795</v>
      </c>
      <c r="B464" s="60">
        <v>240.87591240875912</v>
      </c>
      <c r="C464" s="50">
        <v>1.6114583268063143E-3</v>
      </c>
      <c r="D464" s="51">
        <v>4</v>
      </c>
      <c r="E464" s="52" t="s">
        <v>69</v>
      </c>
    </row>
    <row r="465" spans="1:5" ht="18.75">
      <c r="A465" s="49">
        <v>40795</v>
      </c>
      <c r="B465" s="60">
        <v>230.76923076923077</v>
      </c>
      <c r="C465" s="50">
        <v>1.6787037020549178E-3</v>
      </c>
      <c r="D465" s="51">
        <v>3</v>
      </c>
      <c r="E465" s="52" t="s">
        <v>69</v>
      </c>
    </row>
    <row r="466" spans="1:5" ht="18.75">
      <c r="A466" s="49">
        <v>40795</v>
      </c>
      <c r="B466" s="60">
        <v>195.26627218934914</v>
      </c>
      <c r="C466" s="50">
        <v>1.9849537056870759E-3</v>
      </c>
      <c r="D466" s="51">
        <v>2</v>
      </c>
      <c r="E466" s="52" t="s">
        <v>69</v>
      </c>
    </row>
    <row r="467" spans="1:5" ht="18.75">
      <c r="A467" s="49">
        <v>40795</v>
      </c>
      <c r="B467" s="60">
        <v>208.86075949367088</v>
      </c>
      <c r="C467" s="50">
        <v>1.8618055619299412E-3</v>
      </c>
      <c r="D467" s="51">
        <v>1</v>
      </c>
      <c r="E467" s="52" t="s">
        <v>69</v>
      </c>
    </row>
    <row r="468" spans="1:5" ht="18.75">
      <c r="A468" s="49">
        <v>40790</v>
      </c>
      <c r="B468" s="60">
        <v>240.87591240875912</v>
      </c>
      <c r="C468" s="50">
        <v>1.607523146958556E-3</v>
      </c>
      <c r="D468" s="51">
        <v>5</v>
      </c>
      <c r="E468" s="52" t="s">
        <v>68</v>
      </c>
    </row>
    <row r="469" spans="1:5" ht="18.75">
      <c r="A469" s="49">
        <v>40790</v>
      </c>
      <c r="B469" s="60">
        <v>244.44444444444446</v>
      </c>
      <c r="C469" s="50">
        <v>1.5850694398977794E-3</v>
      </c>
      <c r="D469" s="51">
        <v>4</v>
      </c>
      <c r="E469" s="52" t="s">
        <v>68</v>
      </c>
    </row>
    <row r="470" spans="1:5" ht="18.75">
      <c r="A470" s="49">
        <v>40790</v>
      </c>
      <c r="B470" s="60">
        <v>214.28571428571431</v>
      </c>
      <c r="C470" s="50">
        <v>1.7986111051868647E-3</v>
      </c>
      <c r="D470" s="51">
        <v>3</v>
      </c>
      <c r="E470" s="52" t="s">
        <v>68</v>
      </c>
    </row>
    <row r="471" spans="1:5" ht="18.75">
      <c r="A471" s="49">
        <v>40790</v>
      </c>
      <c r="B471" s="60">
        <v>214.28571428571431</v>
      </c>
      <c r="C471" s="50">
        <v>1.8085648189298809E-3</v>
      </c>
      <c r="D471" s="51">
        <v>2</v>
      </c>
      <c r="E471" s="52" t="s">
        <v>68</v>
      </c>
    </row>
    <row r="472" spans="1:5" ht="18.75">
      <c r="A472" s="49">
        <v>40790</v>
      </c>
      <c r="B472" s="60">
        <v>207.54716981132077</v>
      </c>
      <c r="C472" s="50">
        <v>1.8612268540891819E-3</v>
      </c>
      <c r="D472" s="51">
        <v>1</v>
      </c>
      <c r="E472" s="52" t="s">
        <v>68</v>
      </c>
    </row>
    <row r="473" spans="1:5" ht="18.75">
      <c r="A473" s="49">
        <v>40783</v>
      </c>
      <c r="B473" s="60">
        <v>206.25</v>
      </c>
      <c r="C473" s="50">
        <v>1.8724537003436126E-3</v>
      </c>
      <c r="D473" s="51">
        <v>5</v>
      </c>
      <c r="E473" s="52" t="s">
        <v>67</v>
      </c>
    </row>
    <row r="474" spans="1:5" ht="18.75">
      <c r="A474" s="49">
        <v>40783</v>
      </c>
      <c r="B474" s="60">
        <v>230.76923076923077</v>
      </c>
      <c r="C474" s="50">
        <v>1.6791666712379083E-3</v>
      </c>
      <c r="D474" s="51">
        <v>4</v>
      </c>
      <c r="E474" s="52" t="s">
        <v>67</v>
      </c>
    </row>
    <row r="475" spans="1:5" ht="18.75">
      <c r="A475" s="49">
        <v>40783</v>
      </c>
      <c r="B475" s="60">
        <v>229.16666666666669</v>
      </c>
      <c r="C475" s="50">
        <v>1.696990744676441E-3</v>
      </c>
      <c r="D475" s="51">
        <v>3</v>
      </c>
      <c r="E475" s="52" t="s">
        <v>67</v>
      </c>
    </row>
    <row r="476" spans="1:5" ht="18.75">
      <c r="A476" s="49">
        <v>40783</v>
      </c>
      <c r="B476" s="60">
        <v>212.90322580645162</v>
      </c>
      <c r="C476" s="50">
        <v>1.8200231424998492E-3</v>
      </c>
      <c r="D476" s="51">
        <v>2</v>
      </c>
      <c r="E476" s="52" t="s">
        <v>67</v>
      </c>
    </row>
    <row r="477" spans="1:5" ht="18.75">
      <c r="A477" s="49">
        <v>40783</v>
      </c>
      <c r="B477" s="60">
        <v>215.68627450980392</v>
      </c>
      <c r="C477" s="50">
        <v>1.7895833298098296E-3</v>
      </c>
      <c r="D477" s="51">
        <v>1</v>
      </c>
      <c r="E477" s="52" t="s">
        <v>67</v>
      </c>
    </row>
    <row r="478" spans="1:5" ht="18.75">
      <c r="A478" s="49">
        <v>40773</v>
      </c>
      <c r="B478" s="60">
        <v>211.53846153846155</v>
      </c>
      <c r="C478" s="50">
        <v>1.8254629612783901E-3</v>
      </c>
      <c r="D478" s="51">
        <v>5</v>
      </c>
      <c r="E478" s="52" t="s">
        <v>66</v>
      </c>
    </row>
    <row r="479" spans="1:5" ht="18.75">
      <c r="A479" s="49">
        <v>40773</v>
      </c>
      <c r="B479" s="60">
        <v>232.3943661971831</v>
      </c>
      <c r="C479" s="50">
        <v>1.6612268518656492E-3</v>
      </c>
      <c r="D479" s="51">
        <v>4</v>
      </c>
      <c r="E479" s="52" t="s">
        <v>66</v>
      </c>
    </row>
    <row r="480" spans="1:5" ht="18.75">
      <c r="A480" s="49">
        <v>40773</v>
      </c>
      <c r="B480" s="60">
        <v>246.26865671641792</v>
      </c>
      <c r="C480" s="50">
        <v>1.5756944412714802E-3</v>
      </c>
      <c r="D480" s="51">
        <v>3</v>
      </c>
      <c r="E480" s="52" t="s">
        <v>66</v>
      </c>
    </row>
    <row r="481" spans="1:5" ht="18.75">
      <c r="A481" s="49">
        <v>40773</v>
      </c>
      <c r="B481" s="60">
        <v>208.86075949367088</v>
      </c>
      <c r="C481" s="50">
        <v>1.8487268534954637E-3</v>
      </c>
      <c r="D481" s="51">
        <v>2</v>
      </c>
      <c r="E481" s="52" t="s">
        <v>66</v>
      </c>
    </row>
    <row r="482" spans="1:5" ht="18.75">
      <c r="A482" s="49">
        <v>40773</v>
      </c>
      <c r="B482" s="60">
        <v>206.25</v>
      </c>
      <c r="C482" s="50">
        <v>1.8813657370628789E-3</v>
      </c>
      <c r="D482" s="51">
        <v>1</v>
      </c>
      <c r="E482" s="52" t="s">
        <v>66</v>
      </c>
    </row>
    <row r="483" spans="1:5" ht="18.75">
      <c r="A483" s="49">
        <v>40769</v>
      </c>
      <c r="B483" s="60">
        <v>217.10526315789474</v>
      </c>
      <c r="C483" s="50">
        <v>1.7782407448976301E-3</v>
      </c>
      <c r="D483" s="51">
        <v>5</v>
      </c>
      <c r="E483" s="52" t="s">
        <v>66</v>
      </c>
    </row>
    <row r="484" spans="1:5" ht="18.75">
      <c r="A484" s="49">
        <v>40769</v>
      </c>
      <c r="B484" s="60">
        <v>234.04255319148936</v>
      </c>
      <c r="C484" s="50">
        <v>1.6561342563363723E-3</v>
      </c>
      <c r="D484" s="51">
        <v>4</v>
      </c>
      <c r="E484" s="52" t="s">
        <v>66</v>
      </c>
    </row>
    <row r="485" spans="1:5" ht="18.75">
      <c r="A485" s="49">
        <v>40769</v>
      </c>
      <c r="B485" s="60">
        <v>244.44444444444446</v>
      </c>
      <c r="C485" s="50">
        <v>1.5940972225507721E-3</v>
      </c>
      <c r="D485" s="51">
        <v>3</v>
      </c>
      <c r="E485" s="52" t="s">
        <v>66</v>
      </c>
    </row>
    <row r="486" spans="1:5" ht="18.75">
      <c r="A486" s="49">
        <v>40769</v>
      </c>
      <c r="B486" s="60">
        <v>200</v>
      </c>
      <c r="C486" s="50">
        <v>1.9274305595899932E-3</v>
      </c>
      <c r="D486" s="51">
        <v>2</v>
      </c>
      <c r="E486" s="52" t="s">
        <v>66</v>
      </c>
    </row>
    <row r="487" spans="1:5" ht="18.75">
      <c r="A487" s="49">
        <v>40769</v>
      </c>
      <c r="B487" s="60">
        <v>214.28571428571431</v>
      </c>
      <c r="C487" s="50">
        <v>1.8052083323709667E-3</v>
      </c>
      <c r="D487" s="51">
        <v>1</v>
      </c>
      <c r="E487" s="52" t="s">
        <v>66</v>
      </c>
    </row>
    <row r="488" spans="1:5" ht="18.75">
      <c r="A488" s="49">
        <v>40765</v>
      </c>
      <c r="B488" s="60">
        <v>217.10526315789474</v>
      </c>
      <c r="C488" s="50">
        <v>1.7874999975902028E-3</v>
      </c>
      <c r="D488" s="51">
        <v>5</v>
      </c>
      <c r="E488" s="52" t="s">
        <v>65</v>
      </c>
    </row>
    <row r="489" spans="1:5" ht="18.75">
      <c r="A489" s="49">
        <v>40765</v>
      </c>
      <c r="B489" s="60">
        <v>217.10526315789474</v>
      </c>
      <c r="C489" s="50">
        <v>1.7856481499620713E-3</v>
      </c>
      <c r="D489" s="51">
        <v>4</v>
      </c>
      <c r="E489" s="52" t="s">
        <v>65</v>
      </c>
    </row>
    <row r="490" spans="1:5" ht="18.75">
      <c r="A490" s="49">
        <v>40765</v>
      </c>
      <c r="B490" s="60">
        <v>220</v>
      </c>
      <c r="C490" s="50">
        <v>1.7535879669594578E-3</v>
      </c>
      <c r="D490" s="51">
        <v>3</v>
      </c>
      <c r="E490" s="52" t="s">
        <v>65</v>
      </c>
    </row>
    <row r="491" spans="1:5" ht="18.75">
      <c r="A491" s="49">
        <v>40765</v>
      </c>
      <c r="B491" s="60">
        <v>207.54716981132077</v>
      </c>
      <c r="C491" s="50">
        <v>1.8560185199021362E-3</v>
      </c>
      <c r="D491" s="51">
        <v>2</v>
      </c>
      <c r="E491" s="52" t="s">
        <v>65</v>
      </c>
    </row>
    <row r="492" spans="1:5" ht="18.75">
      <c r="A492" s="49">
        <v>40765</v>
      </c>
      <c r="B492" s="60">
        <v>203.7037037037037</v>
      </c>
      <c r="C492" s="50">
        <v>1.9053240757784806E-3</v>
      </c>
      <c r="D492" s="51">
        <v>1</v>
      </c>
      <c r="E492" s="52" t="s">
        <v>65</v>
      </c>
    </row>
    <row r="493" spans="1:5" ht="18.75">
      <c r="A493" s="49">
        <v>40753</v>
      </c>
      <c r="B493" s="60">
        <v>214.28571428571431</v>
      </c>
      <c r="C493" s="50">
        <v>1.801504629838746E-3</v>
      </c>
      <c r="D493" s="51">
        <v>5</v>
      </c>
      <c r="E493" s="52" t="s">
        <v>64</v>
      </c>
    </row>
    <row r="494" spans="1:5" ht="18.75">
      <c r="A494" s="49">
        <v>40753</v>
      </c>
      <c r="B494" s="60">
        <v>226.02739726027397</v>
      </c>
      <c r="C494" s="50">
        <v>1.7212962993653491E-3</v>
      </c>
      <c r="D494" s="51">
        <v>4</v>
      </c>
      <c r="E494" s="52" t="s">
        <v>64</v>
      </c>
    </row>
    <row r="495" spans="1:5" ht="18.75">
      <c r="A495" s="49">
        <v>40753</v>
      </c>
      <c r="B495" s="60">
        <v>235.71428571428569</v>
      </c>
      <c r="C495" s="50">
        <v>1.649189813178964E-3</v>
      </c>
      <c r="D495" s="51">
        <v>3</v>
      </c>
      <c r="E495" s="52" t="s">
        <v>64</v>
      </c>
    </row>
    <row r="496" spans="1:5" ht="18.75">
      <c r="A496" s="49">
        <v>40753</v>
      </c>
      <c r="B496" s="60">
        <v>194.11764705882354</v>
      </c>
      <c r="C496" s="50">
        <v>1.9990740765933879E-3</v>
      </c>
      <c r="D496" s="51">
        <v>2</v>
      </c>
      <c r="E496" s="52" t="s">
        <v>64</v>
      </c>
    </row>
    <row r="497" spans="1:5" ht="18.75">
      <c r="A497" s="49">
        <v>40753</v>
      </c>
      <c r="B497" s="60">
        <v>200</v>
      </c>
      <c r="C497" s="50">
        <v>1.9348379646544345E-3</v>
      </c>
      <c r="D497" s="51">
        <v>1</v>
      </c>
      <c r="E497" s="52" t="s">
        <v>64</v>
      </c>
    </row>
    <row r="498" spans="1:5" ht="18.75">
      <c r="A498" s="49">
        <v>40748</v>
      </c>
      <c r="B498" s="60">
        <v>206.25</v>
      </c>
      <c r="C498" s="50">
        <v>1.8750000017462298E-3</v>
      </c>
      <c r="D498" s="51">
        <v>5</v>
      </c>
      <c r="E498" s="52" t="s">
        <v>63</v>
      </c>
    </row>
    <row r="499" spans="1:5" ht="18.75">
      <c r="A499" s="49">
        <v>40748</v>
      </c>
      <c r="B499" s="60">
        <v>217.10526315789474</v>
      </c>
      <c r="C499" s="50">
        <v>1.788541667337995E-3</v>
      </c>
      <c r="D499" s="51">
        <v>4</v>
      </c>
      <c r="E499" s="52" t="s">
        <v>63</v>
      </c>
    </row>
    <row r="500" spans="1:5" ht="18.75">
      <c r="A500" s="49">
        <v>40748</v>
      </c>
      <c r="B500" s="60">
        <v>208.86075949367088</v>
      </c>
      <c r="C500" s="50">
        <v>1.8534722257754765E-3</v>
      </c>
      <c r="D500" s="51">
        <v>3</v>
      </c>
      <c r="E500" s="52" t="s">
        <v>63</v>
      </c>
    </row>
    <row r="501" spans="1:5" ht="18.75">
      <c r="A501" s="49">
        <v>40748</v>
      </c>
      <c r="B501" s="60">
        <v>195.26627218934914</v>
      </c>
      <c r="C501" s="50">
        <v>1.9873842611559667E-3</v>
      </c>
      <c r="D501" s="51">
        <v>2</v>
      </c>
      <c r="E501" s="52" t="s">
        <v>63</v>
      </c>
    </row>
    <row r="502" spans="1:5" ht="18.75">
      <c r="A502" s="49">
        <v>40748</v>
      </c>
      <c r="B502" s="60">
        <v>196.42857142857142</v>
      </c>
      <c r="C502" s="50">
        <v>1.9721064818440937E-3</v>
      </c>
      <c r="D502" s="51">
        <v>1</v>
      </c>
      <c r="E502" s="52" t="s">
        <v>63</v>
      </c>
    </row>
    <row r="503" spans="1:5" ht="18.75">
      <c r="A503" s="49">
        <v>40743</v>
      </c>
      <c r="B503" s="60">
        <v>217.10526315789474</v>
      </c>
      <c r="C503" s="50">
        <v>1.7833333331509493E-3</v>
      </c>
      <c r="D503" s="51">
        <v>5</v>
      </c>
      <c r="E503" s="52" t="s">
        <v>62</v>
      </c>
    </row>
    <row r="504" spans="1:5" ht="18.75">
      <c r="A504" s="49">
        <v>40743</v>
      </c>
      <c r="B504" s="60">
        <v>230.76923076923077</v>
      </c>
      <c r="C504" s="50">
        <v>1.6843749981489964E-3</v>
      </c>
      <c r="D504" s="51">
        <v>4</v>
      </c>
      <c r="E504" s="52" t="s">
        <v>62</v>
      </c>
    </row>
    <row r="505" spans="1:5" ht="18.75">
      <c r="A505" s="49">
        <v>40743</v>
      </c>
      <c r="B505" s="60">
        <v>202.45398773006136</v>
      </c>
      <c r="C505" s="50">
        <v>1.9065972228418104E-3</v>
      </c>
      <c r="D505" s="51">
        <v>3</v>
      </c>
      <c r="E505" s="52" t="s">
        <v>62</v>
      </c>
    </row>
    <row r="506" spans="1:5" ht="18.75">
      <c r="A506" s="49">
        <v>40743</v>
      </c>
      <c r="B506" s="60">
        <v>192.98245614035088</v>
      </c>
      <c r="C506" s="50">
        <v>2.0274305570637807E-3</v>
      </c>
      <c r="D506" s="51">
        <v>2</v>
      </c>
      <c r="E506" s="52" t="s">
        <v>62</v>
      </c>
    </row>
    <row r="507" spans="1:5" ht="18.75">
      <c r="A507" s="49">
        <v>40743</v>
      </c>
      <c r="B507" s="60">
        <v>192.98245614035088</v>
      </c>
      <c r="C507" s="50">
        <v>2.0055555578437634E-3</v>
      </c>
      <c r="D507" s="51">
        <v>1</v>
      </c>
      <c r="E507" s="52" t="s">
        <v>62</v>
      </c>
    </row>
    <row r="508" spans="1:5" ht="18.75">
      <c r="A508" s="49">
        <v>40736</v>
      </c>
      <c r="B508" s="60">
        <v>222.97297297297297</v>
      </c>
      <c r="C508" s="50">
        <v>1.7351851784042083E-3</v>
      </c>
      <c r="D508" s="51">
        <v>5</v>
      </c>
      <c r="E508" s="52" t="s">
        <v>61</v>
      </c>
    </row>
    <row r="509" spans="1:5" ht="18.75">
      <c r="A509" s="49">
        <v>40736</v>
      </c>
      <c r="B509" s="60">
        <v>215.68627450980392</v>
      </c>
      <c r="C509" s="50">
        <v>1.792013892554678E-3</v>
      </c>
      <c r="D509" s="51">
        <v>4</v>
      </c>
      <c r="E509" s="52" t="s">
        <v>61</v>
      </c>
    </row>
    <row r="510" spans="1:5" ht="18.75">
      <c r="A510" s="49">
        <v>40736</v>
      </c>
      <c r="B510" s="60">
        <v>214.28571428571431</v>
      </c>
      <c r="C510" s="50">
        <v>1.8082175884046592E-3</v>
      </c>
      <c r="D510" s="51">
        <v>3</v>
      </c>
      <c r="E510" s="52" t="s">
        <v>61</v>
      </c>
    </row>
    <row r="511" spans="1:5" ht="18.75">
      <c r="A511" s="49">
        <v>40736</v>
      </c>
      <c r="B511" s="60">
        <v>212.90322580645162</v>
      </c>
      <c r="C511" s="50">
        <v>1.8140046304324642E-3</v>
      </c>
      <c r="D511" s="51">
        <v>2</v>
      </c>
      <c r="E511" s="52" t="s">
        <v>61</v>
      </c>
    </row>
    <row r="512" spans="1:5" ht="18.75">
      <c r="A512" s="49">
        <v>40736</v>
      </c>
      <c r="B512" s="60">
        <v>203.7037037037037</v>
      </c>
      <c r="C512" s="50">
        <v>1.9010416726814583E-3</v>
      </c>
      <c r="D512" s="51">
        <v>1</v>
      </c>
      <c r="E512" s="52" t="s">
        <v>61</v>
      </c>
    </row>
    <row r="513" spans="1:5" ht="18.75">
      <c r="A513" s="49">
        <v>40723</v>
      </c>
      <c r="B513" s="60">
        <v>215.68627450980392</v>
      </c>
      <c r="C513" s="50">
        <v>1.7994212976191193E-3</v>
      </c>
      <c r="D513" s="51">
        <v>5</v>
      </c>
      <c r="E513" s="52" t="s">
        <v>60</v>
      </c>
    </row>
    <row r="514" spans="1:5" ht="18.75">
      <c r="A514" s="49">
        <v>40723</v>
      </c>
      <c r="B514" s="60">
        <v>220</v>
      </c>
      <c r="C514" s="50">
        <v>1.7577546313987114E-3</v>
      </c>
      <c r="D514" s="51">
        <v>4</v>
      </c>
      <c r="E514" s="52" t="s">
        <v>60</v>
      </c>
    </row>
    <row r="515" spans="1:5" ht="18.75">
      <c r="A515" s="49">
        <v>40723</v>
      </c>
      <c r="B515" s="60">
        <v>194.11764705882354</v>
      </c>
      <c r="C515" s="50">
        <v>1.9849537056870759E-3</v>
      </c>
      <c r="D515" s="51">
        <v>3</v>
      </c>
      <c r="E515" s="52" t="s">
        <v>60</v>
      </c>
    </row>
    <row r="516" spans="1:5" ht="18.75">
      <c r="A516" s="49">
        <v>40723</v>
      </c>
      <c r="B516" s="60">
        <v>183.33333333333331</v>
      </c>
      <c r="C516" s="50">
        <v>2.1108796281623654E-3</v>
      </c>
      <c r="D516" s="51">
        <v>2</v>
      </c>
      <c r="E516" s="52" t="s">
        <v>60</v>
      </c>
    </row>
    <row r="517" spans="1:5" ht="18.75">
      <c r="A517" s="49">
        <v>40723</v>
      </c>
      <c r="B517" s="60">
        <v>177.41935483870969</v>
      </c>
      <c r="C517" s="50">
        <v>2.1687500047846697E-3</v>
      </c>
      <c r="D517" s="51">
        <v>1</v>
      </c>
      <c r="E517" s="52" t="s">
        <v>60</v>
      </c>
    </row>
    <row r="518" spans="1:5" ht="18.75">
      <c r="A518" s="49">
        <v>40711</v>
      </c>
      <c r="B518" s="60">
        <v>214.28571428571431</v>
      </c>
      <c r="C518" s="50">
        <v>1.7967592575587332E-3</v>
      </c>
      <c r="D518" s="51">
        <v>5</v>
      </c>
      <c r="E518" s="52" t="s">
        <v>59</v>
      </c>
    </row>
    <row r="519" spans="1:5" ht="18.75">
      <c r="A519" s="49">
        <v>40711</v>
      </c>
      <c r="B519" s="60">
        <v>210.19108280254778</v>
      </c>
      <c r="C519" s="50">
        <v>1.8379629618721083E-3</v>
      </c>
      <c r="D519" s="51">
        <v>4</v>
      </c>
      <c r="E519" s="52" t="s">
        <v>59</v>
      </c>
    </row>
    <row r="520" spans="1:5" ht="18.75">
      <c r="A520" s="49">
        <v>40711</v>
      </c>
      <c r="B520" s="60">
        <v>217.10526315789474</v>
      </c>
      <c r="C520" s="50">
        <v>1.7833333331509493E-3</v>
      </c>
      <c r="D520" s="51">
        <v>3</v>
      </c>
      <c r="E520" s="52" t="s">
        <v>59</v>
      </c>
    </row>
    <row r="521" spans="1:5" ht="18.75">
      <c r="A521" s="49">
        <v>40711</v>
      </c>
      <c r="B521" s="60">
        <v>200</v>
      </c>
      <c r="C521" s="50">
        <v>1.9302083310321905E-3</v>
      </c>
      <c r="D521" s="51">
        <v>2</v>
      </c>
      <c r="E521" s="52" t="s">
        <v>59</v>
      </c>
    </row>
    <row r="522" spans="1:5" ht="18.75">
      <c r="A522" s="49">
        <v>40711</v>
      </c>
      <c r="B522" s="60">
        <v>169.23076923076925</v>
      </c>
      <c r="C522" s="50">
        <v>2.2976851905696094E-3</v>
      </c>
      <c r="D522" s="51">
        <v>1</v>
      </c>
      <c r="E522" s="52" t="s">
        <v>59</v>
      </c>
    </row>
    <row r="523" spans="1:5" ht="18.75">
      <c r="A523" s="49">
        <v>40702</v>
      </c>
      <c r="B523" s="60">
        <v>200</v>
      </c>
      <c r="C523" s="50">
        <v>1.9331018556840718E-3</v>
      </c>
      <c r="D523" s="51">
        <v>5</v>
      </c>
      <c r="E523" s="52" t="s">
        <v>17</v>
      </c>
    </row>
    <row r="524" spans="1:5" ht="18.75">
      <c r="A524" s="49">
        <v>40702</v>
      </c>
      <c r="B524" s="60">
        <v>217.10526315789474</v>
      </c>
      <c r="C524" s="50">
        <v>1.7843750028987415E-3</v>
      </c>
      <c r="D524" s="51">
        <v>4</v>
      </c>
      <c r="E524" s="52" t="s">
        <v>17</v>
      </c>
    </row>
    <row r="525" spans="1:5" ht="18.75">
      <c r="A525" s="49">
        <v>40702</v>
      </c>
      <c r="B525" s="60">
        <v>208.86075949367088</v>
      </c>
      <c r="C525" s="50">
        <v>1.8581018521217629E-3</v>
      </c>
      <c r="D525" s="51">
        <v>3</v>
      </c>
      <c r="E525" s="52" t="s">
        <v>17</v>
      </c>
    </row>
    <row r="526" spans="1:5" ht="18.75">
      <c r="A526" s="49">
        <v>40702</v>
      </c>
      <c r="B526" s="60">
        <v>169.23076923076925</v>
      </c>
      <c r="C526" s="50">
        <v>2.3023148169158958E-3</v>
      </c>
      <c r="D526" s="51">
        <v>2</v>
      </c>
      <c r="E526" s="52" t="s">
        <v>17</v>
      </c>
    </row>
    <row r="527" spans="1:5" ht="18.75">
      <c r="A527" s="49">
        <v>40702</v>
      </c>
      <c r="B527" s="56">
        <v>185.3932584269663</v>
      </c>
      <c r="C527" s="50">
        <v>2.0936342625645921E-3</v>
      </c>
      <c r="D527" s="51">
        <v>1</v>
      </c>
      <c r="E527" s="52" t="s">
        <v>17</v>
      </c>
    </row>
    <row r="528" spans="1:5" ht="18.75">
      <c r="A528" s="49">
        <v>40693</v>
      </c>
      <c r="B528" s="56">
        <v>203.7037037037037</v>
      </c>
      <c r="C528" s="50">
        <v>1.8976851788465865E-3</v>
      </c>
      <c r="D528" s="51">
        <v>5</v>
      </c>
      <c r="E528" s="52" t="s">
        <v>17</v>
      </c>
    </row>
    <row r="529" spans="1:5" ht="18.75">
      <c r="A529" s="49">
        <v>40693</v>
      </c>
      <c r="B529" s="56">
        <v>221.47651006711408</v>
      </c>
      <c r="C529" s="50">
        <v>1.7431712985853665E-3</v>
      </c>
      <c r="D529" s="51">
        <v>4</v>
      </c>
      <c r="E529" s="52" t="s">
        <v>17</v>
      </c>
    </row>
    <row r="530" spans="1:5" ht="18.75">
      <c r="A530" s="49">
        <v>40693</v>
      </c>
      <c r="B530" s="56">
        <v>220</v>
      </c>
      <c r="C530" s="50">
        <v>1.763773150742054E-3</v>
      </c>
      <c r="D530" s="51">
        <v>3</v>
      </c>
      <c r="E530" s="52" t="s">
        <v>17</v>
      </c>
    </row>
    <row r="531" spans="1:5" ht="18.75">
      <c r="A531" s="49">
        <v>40693</v>
      </c>
      <c r="B531" s="56">
        <v>181.31868131868131</v>
      </c>
      <c r="C531" s="50">
        <v>2.1230324055068195E-3</v>
      </c>
      <c r="D531" s="51">
        <v>2</v>
      </c>
      <c r="E531" s="52" t="s">
        <v>17</v>
      </c>
    </row>
    <row r="532" spans="1:5" ht="18.75">
      <c r="A532" s="49">
        <v>40693</v>
      </c>
      <c r="B532" s="56">
        <v>206.25</v>
      </c>
      <c r="C532" s="50">
        <v>1.8781250037136488E-3</v>
      </c>
      <c r="D532" s="51">
        <v>1</v>
      </c>
      <c r="E532" s="52" t="s">
        <v>17</v>
      </c>
    </row>
    <row r="533" spans="1:5" ht="18.75">
      <c r="A533" s="49">
        <v>40686</v>
      </c>
      <c r="B533" s="56">
        <v>190.75144508670522</v>
      </c>
      <c r="C533" s="50">
        <v>2.2078703696024604E-3</v>
      </c>
      <c r="D533" s="51">
        <v>1</v>
      </c>
      <c r="E533" s="52" t="s">
        <v>58</v>
      </c>
    </row>
    <row r="534" spans="1:5" ht="18.75">
      <c r="A534" s="49">
        <v>40686</v>
      </c>
      <c r="B534" s="56">
        <v>189.65517241379311</v>
      </c>
      <c r="C534" s="50">
        <v>2.0480324092204683E-3</v>
      </c>
      <c r="D534" s="51">
        <v>5</v>
      </c>
      <c r="E534" s="52" t="s">
        <v>58</v>
      </c>
    </row>
    <row r="535" spans="1:5" ht="18.75">
      <c r="A535" s="49">
        <v>40686</v>
      </c>
      <c r="B535" s="56">
        <v>222.97297297297297</v>
      </c>
      <c r="C535" s="50">
        <v>1.7343750005238689E-3</v>
      </c>
      <c r="D535" s="51">
        <v>4</v>
      </c>
      <c r="E535" s="52" t="s">
        <v>58</v>
      </c>
    </row>
    <row r="536" spans="1:5" ht="18.75">
      <c r="A536" s="49">
        <v>40686</v>
      </c>
      <c r="B536" s="56">
        <v>206.25</v>
      </c>
      <c r="C536" s="50">
        <v>1.8868055558414198E-3</v>
      </c>
      <c r="D536" s="51">
        <v>3</v>
      </c>
      <c r="E536" s="52" t="s">
        <v>58</v>
      </c>
    </row>
    <row r="537" spans="1:5" ht="18.75">
      <c r="A537" s="49">
        <v>40686</v>
      </c>
      <c r="B537" s="56">
        <v>198.79518072289156</v>
      </c>
      <c r="C537" s="50">
        <v>1.9561342560336925E-3</v>
      </c>
      <c r="D537" s="51">
        <v>2</v>
      </c>
      <c r="E537" s="52" t="s">
        <v>58</v>
      </c>
    </row>
    <row r="538" spans="1:5" ht="18.75">
      <c r="A538" s="49">
        <v>40686</v>
      </c>
      <c r="B538" s="56">
        <v>211.53846153846155</v>
      </c>
      <c r="C538" s="50">
        <v>1.879745366750285E-3</v>
      </c>
      <c r="D538" s="51">
        <v>1</v>
      </c>
      <c r="E538" s="52" t="s">
        <v>58</v>
      </c>
    </row>
    <row r="539" spans="1:5" ht="18.75">
      <c r="A539" s="49">
        <v>40623</v>
      </c>
      <c r="B539" s="56">
        <v>195.26627218934914</v>
      </c>
      <c r="C539" s="50">
        <v>1.99282407265855E-3</v>
      </c>
      <c r="D539" s="51">
        <v>2</v>
      </c>
      <c r="E539" s="52" t="s">
        <v>17</v>
      </c>
    </row>
    <row r="540" spans="1:5" ht="18.75">
      <c r="A540" s="49">
        <v>40623</v>
      </c>
      <c r="B540" s="56">
        <v>202.45398773006136</v>
      </c>
      <c r="C540" s="50">
        <v>1.9179398150299676E-3</v>
      </c>
      <c r="D540" s="51">
        <v>1</v>
      </c>
      <c r="E540" s="52" t="s">
        <v>17</v>
      </c>
    </row>
    <row r="541" spans="1:5" ht="18.75">
      <c r="A541" s="49">
        <v>40623</v>
      </c>
      <c r="B541" s="56">
        <v>208.86075949367088</v>
      </c>
      <c r="C541" s="50">
        <v>1.8606481535243802E-3</v>
      </c>
      <c r="D541" s="51">
        <v>5</v>
      </c>
      <c r="E541" s="52" t="s">
        <v>17</v>
      </c>
    </row>
    <row r="542" spans="1:5" ht="18.75">
      <c r="A542" s="49">
        <v>40623</v>
      </c>
      <c r="B542" s="56">
        <v>210.19108280254778</v>
      </c>
      <c r="C542" s="50">
        <v>1.8770833339658566E-3</v>
      </c>
      <c r="D542" s="51">
        <v>4</v>
      </c>
      <c r="E542" s="52" t="s">
        <v>17</v>
      </c>
    </row>
    <row r="543" spans="1:5" ht="18.75">
      <c r="A543" s="49">
        <v>40623</v>
      </c>
      <c r="B543" s="56">
        <v>224.48979591836735</v>
      </c>
      <c r="C543" s="50">
        <v>1.7337962926831096E-3</v>
      </c>
      <c r="D543" s="51">
        <v>3</v>
      </c>
      <c r="E543" s="52" t="s">
        <v>17</v>
      </c>
    </row>
    <row r="544" spans="1:5" ht="18.75">
      <c r="A544" s="49">
        <v>40593</v>
      </c>
      <c r="B544" s="56">
        <v>192.98245614035088</v>
      </c>
      <c r="C544" s="50">
        <v>1.9975694449385628E-3</v>
      </c>
      <c r="D544" s="51">
        <v>5</v>
      </c>
      <c r="E544" s="52" t="s">
        <v>17</v>
      </c>
    </row>
    <row r="545" spans="1:5" ht="18.75">
      <c r="A545" s="49">
        <v>40593</v>
      </c>
      <c r="B545" s="56">
        <v>202.45398773006136</v>
      </c>
      <c r="C545" s="50">
        <v>1.9055555530940183E-3</v>
      </c>
      <c r="D545" s="51">
        <v>4</v>
      </c>
      <c r="E545" s="52" t="s">
        <v>17</v>
      </c>
    </row>
    <row r="546" spans="1:5" ht="18.75">
      <c r="A546" s="49">
        <v>40593</v>
      </c>
      <c r="B546" s="56">
        <v>204.96894409937889</v>
      </c>
      <c r="C546" s="50">
        <v>1.8829861146514304E-3</v>
      </c>
      <c r="D546" s="51">
        <v>3</v>
      </c>
      <c r="E546" s="52" t="s">
        <v>17</v>
      </c>
    </row>
    <row r="547" spans="1:5" ht="18.75">
      <c r="A547" s="49">
        <v>40593</v>
      </c>
      <c r="B547" s="56">
        <v>182.32044198895028</v>
      </c>
      <c r="C547" s="50">
        <v>2.1113425900693983E-3</v>
      </c>
      <c r="D547" s="51">
        <v>2</v>
      </c>
      <c r="E547" s="52" t="s">
        <v>17</v>
      </c>
    </row>
    <row r="548" spans="1:5" ht="18.75">
      <c r="A548" s="49">
        <v>40593</v>
      </c>
      <c r="B548" s="56">
        <v>183.33333333333331</v>
      </c>
      <c r="C548" s="50">
        <v>2.1057870326330885E-3</v>
      </c>
      <c r="D548" s="51">
        <v>1</v>
      </c>
      <c r="E548" s="52" t="s">
        <v>17</v>
      </c>
    </row>
    <row r="549" spans="1:5" ht="18.75">
      <c r="A549" s="49">
        <v>40591</v>
      </c>
      <c r="B549" s="56">
        <v>192.98245614035088</v>
      </c>
      <c r="C549" s="50">
        <v>2.0587962935678661E-3</v>
      </c>
      <c r="D549" s="51">
        <v>1</v>
      </c>
      <c r="E549" s="52" t="s">
        <v>17</v>
      </c>
    </row>
    <row r="550" spans="1:5" ht="18.75">
      <c r="A550" s="49">
        <v>40591</v>
      </c>
      <c r="B550" s="56">
        <v>214.28571428571431</v>
      </c>
      <c r="C550" s="50">
        <v>1.8047453704639338E-3</v>
      </c>
      <c r="D550" s="51">
        <v>4</v>
      </c>
      <c r="E550" s="52" t="s">
        <v>17</v>
      </c>
    </row>
    <row r="551" spans="1:5" ht="18.75">
      <c r="A551" s="49">
        <v>40591</v>
      </c>
      <c r="B551" s="56">
        <v>210.19108280254778</v>
      </c>
      <c r="C551" s="50">
        <v>1.8344907439313829E-3</v>
      </c>
      <c r="D551" s="51">
        <v>3</v>
      </c>
      <c r="E551" s="52" t="s">
        <v>17</v>
      </c>
    </row>
    <row r="552" spans="1:5" ht="18.75">
      <c r="A552" s="49">
        <v>40591</v>
      </c>
      <c r="B552" s="56">
        <v>177.41935483870969</v>
      </c>
      <c r="C552" s="50">
        <v>2.1752314860350452E-3</v>
      </c>
      <c r="D552" s="51">
        <v>2</v>
      </c>
      <c r="E552" s="52" t="s">
        <v>17</v>
      </c>
    </row>
    <row r="553" spans="1:5" ht="18.75">
      <c r="A553" s="49">
        <v>40591</v>
      </c>
      <c r="B553" s="56">
        <v>192.98245614035088</v>
      </c>
      <c r="C553" s="50">
        <v>1.9994212925666943E-3</v>
      </c>
      <c r="D553" s="51">
        <v>1</v>
      </c>
      <c r="E553" s="52" t="s">
        <v>17</v>
      </c>
    </row>
    <row r="554" spans="1:5" ht="18.75">
      <c r="A554" s="49">
        <v>40591</v>
      </c>
      <c r="B554" s="56">
        <v>214.28571428571431</v>
      </c>
      <c r="C554" s="50">
        <v>1.8070601872750558E-3</v>
      </c>
      <c r="D554" s="51">
        <v>4</v>
      </c>
      <c r="E554" s="52" t="s">
        <v>17</v>
      </c>
    </row>
    <row r="555" spans="1:5" ht="18.75">
      <c r="A555" s="49">
        <v>40591</v>
      </c>
      <c r="B555" s="56">
        <v>192.98245614035088</v>
      </c>
      <c r="C555" s="50">
        <v>1.9932870345655829E-3</v>
      </c>
      <c r="D555" s="51">
        <v>3</v>
      </c>
      <c r="E555" s="52" t="s">
        <v>17</v>
      </c>
    </row>
    <row r="556" spans="1:5" ht="18.75">
      <c r="A556" s="49">
        <v>40591</v>
      </c>
      <c r="B556" s="56">
        <v>188.57142857142856</v>
      </c>
      <c r="C556" s="50">
        <v>2.0458333383430727E-3</v>
      </c>
      <c r="D556" s="51">
        <v>3</v>
      </c>
      <c r="E556" s="52" t="s">
        <v>17</v>
      </c>
    </row>
    <row r="557" spans="1:5" ht="18.75">
      <c r="A557" s="49">
        <v>40591</v>
      </c>
      <c r="B557" s="56">
        <v>189.65517241379311</v>
      </c>
      <c r="C557" s="50">
        <v>2.0343750002211891E-3</v>
      </c>
      <c r="D557" s="51">
        <v>2</v>
      </c>
      <c r="E557" s="52" t="s">
        <v>17</v>
      </c>
    </row>
    <row r="558" spans="1:5" ht="18.75">
      <c r="A558" s="49">
        <v>40591</v>
      </c>
      <c r="B558" s="56">
        <v>172.77486910994764</v>
      </c>
      <c r="C558" s="50">
        <v>2.2309027772280388E-3</v>
      </c>
      <c r="D558" s="51">
        <v>2</v>
      </c>
      <c r="E558" s="52" t="s">
        <v>17</v>
      </c>
    </row>
    <row r="559" spans="1:5" ht="18.75">
      <c r="A559" s="49">
        <v>40591</v>
      </c>
      <c r="B559" s="56">
        <v>192.98245614035088</v>
      </c>
      <c r="C559" s="50">
        <v>1.9908564863726497E-3</v>
      </c>
      <c r="D559" s="51">
        <v>1</v>
      </c>
      <c r="E559" s="52" t="s">
        <v>17</v>
      </c>
    </row>
    <row r="560" spans="1:5" ht="18.75">
      <c r="A560" s="49">
        <v>40591</v>
      </c>
      <c r="B560" s="56">
        <v>184.35754189944134</v>
      </c>
      <c r="C560" s="50">
        <v>2.0870370353804901E-3</v>
      </c>
      <c r="D560" s="51">
        <v>1</v>
      </c>
      <c r="E560" s="52" t="s">
        <v>17</v>
      </c>
    </row>
    <row r="561" spans="1:5" ht="18.75">
      <c r="A561" s="49">
        <v>40591</v>
      </c>
      <c r="B561" s="56">
        <v>194.11764705882354</v>
      </c>
      <c r="C561" s="50">
        <v>1.9837962972815149E-3</v>
      </c>
      <c r="D561" s="51">
        <v>1</v>
      </c>
      <c r="E561" s="52" t="s">
        <v>17</v>
      </c>
    </row>
    <row r="562" spans="1:5" ht="18.75">
      <c r="A562" s="49">
        <v>40591</v>
      </c>
      <c r="B562" s="56">
        <v>179.34782608695653</v>
      </c>
      <c r="C562" s="50">
        <v>2.1440972195705399E-3</v>
      </c>
      <c r="D562" s="51">
        <v>1</v>
      </c>
      <c r="E562" s="52" t="s">
        <v>17</v>
      </c>
    </row>
    <row r="563" spans="1:5" ht="18.75">
      <c r="A563" s="49">
        <v>40589</v>
      </c>
      <c r="B563" s="56">
        <v>139.83050847457628</v>
      </c>
      <c r="C563" s="50">
        <v>2.7450231500552036E-3</v>
      </c>
      <c r="D563" s="51">
        <v>5</v>
      </c>
      <c r="E563" s="52" t="s">
        <v>17</v>
      </c>
    </row>
    <row r="564" spans="1:5" ht="18.75">
      <c r="A564" s="49">
        <v>40589</v>
      </c>
      <c r="B564" s="56">
        <v>200</v>
      </c>
      <c r="C564" s="50">
        <v>1.9196759240003303E-3</v>
      </c>
      <c r="D564" s="51">
        <v>4</v>
      </c>
      <c r="E564" s="52" t="s">
        <v>17</v>
      </c>
    </row>
    <row r="565" spans="1:5" ht="18.75">
      <c r="A565" s="49">
        <v>40589</v>
      </c>
      <c r="B565" s="56">
        <v>196.42857142857142</v>
      </c>
      <c r="C565" s="50">
        <v>1.9594907425926067E-3</v>
      </c>
      <c r="D565" s="51">
        <v>3</v>
      </c>
      <c r="E565" s="52" t="s">
        <v>17</v>
      </c>
    </row>
    <row r="566" spans="1:5" ht="18.75">
      <c r="A566" s="49">
        <v>40589</v>
      </c>
      <c r="B566" s="56">
        <v>184.35754189944134</v>
      </c>
      <c r="C566" s="50">
        <v>2.0927083314745687E-3</v>
      </c>
      <c r="D566" s="51">
        <v>2</v>
      </c>
      <c r="E566" s="52" t="s">
        <v>17</v>
      </c>
    </row>
    <row r="567" spans="1:5" ht="18.75">
      <c r="A567" s="49">
        <v>40589</v>
      </c>
      <c r="B567" s="56">
        <v>169.23076923076925</v>
      </c>
      <c r="C567" s="50">
        <v>2.2733796286047436E-3</v>
      </c>
      <c r="D567" s="51">
        <v>2</v>
      </c>
      <c r="E567" s="52" t="s">
        <v>17</v>
      </c>
    </row>
    <row r="568" spans="1:5" ht="18.75">
      <c r="A568" s="49">
        <v>40589</v>
      </c>
      <c r="B568" s="56">
        <v>187.5</v>
      </c>
      <c r="C568" s="50">
        <v>2.0447916685952805E-3</v>
      </c>
      <c r="D568" s="51">
        <v>1</v>
      </c>
      <c r="E568" s="52" t="s">
        <v>17</v>
      </c>
    </row>
    <row r="569" spans="1:5" ht="18.75">
      <c r="A569" s="49">
        <v>40589</v>
      </c>
      <c r="B569" s="56">
        <v>154.92957746478874</v>
      </c>
      <c r="C569" s="50">
        <v>2.4857638927642256E-3</v>
      </c>
      <c r="D569" s="51">
        <v>1</v>
      </c>
      <c r="E569" s="52" t="s">
        <v>17</v>
      </c>
    </row>
    <row r="570" spans="1:5" ht="18.75">
      <c r="A570" s="49">
        <v>40588</v>
      </c>
      <c r="B570" s="56">
        <v>201.21951219512195</v>
      </c>
      <c r="C570" s="50">
        <v>1.9127314808429219E-3</v>
      </c>
      <c r="D570" s="51">
        <v>3</v>
      </c>
      <c r="E570" s="52" t="s">
        <v>17</v>
      </c>
    </row>
    <row r="571" spans="1:5" ht="18.75">
      <c r="A571" s="49">
        <v>40588</v>
      </c>
      <c r="B571" s="56">
        <v>191.86046511627907</v>
      </c>
      <c r="C571" s="50">
        <v>2.0180555584374815E-3</v>
      </c>
      <c r="D571" s="51">
        <v>1</v>
      </c>
      <c r="E571" s="52" t="s">
        <v>17</v>
      </c>
    </row>
    <row r="572" spans="1:5" ht="18.75">
      <c r="A572" s="49">
        <v>40587</v>
      </c>
      <c r="B572" s="56">
        <v>200</v>
      </c>
      <c r="C572" s="50">
        <v>1.9579861109377816E-3</v>
      </c>
      <c r="D572" s="51">
        <v>3</v>
      </c>
      <c r="E572" s="52" t="s">
        <v>17</v>
      </c>
    </row>
    <row r="573" spans="1:5" ht="18.75">
      <c r="A573" s="49">
        <v>40587</v>
      </c>
      <c r="B573" s="56">
        <v>198.79518072289156</v>
      </c>
      <c r="C573" s="50">
        <v>1.9364583349670283E-3</v>
      </c>
      <c r="D573" s="51">
        <v>2</v>
      </c>
      <c r="E573" s="52" t="s">
        <v>17</v>
      </c>
    </row>
    <row r="574" spans="1:5" ht="18.75">
      <c r="A574" s="49">
        <v>40587</v>
      </c>
      <c r="B574" s="56">
        <v>184.35754189944134</v>
      </c>
      <c r="C574" s="50">
        <v>2.0978009270038456E-3</v>
      </c>
      <c r="D574" s="51">
        <v>1</v>
      </c>
      <c r="E574" s="52" t="s">
        <v>17</v>
      </c>
    </row>
    <row r="575" spans="1:5" ht="18.75">
      <c r="A575" s="49">
        <v>40585</v>
      </c>
      <c r="B575" s="56">
        <v>188.57142857142856</v>
      </c>
      <c r="C575" s="50">
        <v>2.0428240750334226E-3</v>
      </c>
      <c r="D575" s="51">
        <v>2</v>
      </c>
      <c r="E575" s="52" t="s">
        <v>17</v>
      </c>
    </row>
    <row r="576" spans="1:5" ht="18.75">
      <c r="A576" s="49">
        <v>40585</v>
      </c>
      <c r="B576" s="56">
        <v>184.35754189944134</v>
      </c>
      <c r="C576" s="50">
        <v>2.0912036998197436E-3</v>
      </c>
      <c r="D576" s="51">
        <v>2</v>
      </c>
      <c r="E576" s="52" t="s">
        <v>17</v>
      </c>
    </row>
    <row r="577" spans="1:5" ht="18.75">
      <c r="A577" s="49">
        <v>40585</v>
      </c>
      <c r="B577" s="56">
        <v>190.75144508670522</v>
      </c>
      <c r="C577" s="50">
        <v>2.0167824040981941E-3</v>
      </c>
      <c r="D577" s="51">
        <v>1</v>
      </c>
      <c r="E577" s="52" t="s">
        <v>17</v>
      </c>
    </row>
    <row r="578" spans="1:5" ht="18.75">
      <c r="A578" s="49">
        <v>40585</v>
      </c>
      <c r="B578" s="56">
        <v>191.86046511627907</v>
      </c>
      <c r="C578" s="50">
        <v>2.0104166615055874E-3</v>
      </c>
      <c r="D578" s="51">
        <v>1</v>
      </c>
      <c r="E578" s="52" t="s">
        <v>16</v>
      </c>
    </row>
    <row r="579" spans="1:5" ht="18.75">
      <c r="A579" s="49">
        <v>40584</v>
      </c>
      <c r="B579" s="56">
        <v>222.97297297297297</v>
      </c>
      <c r="C579" s="50">
        <v>1.7317129677394405E-3</v>
      </c>
      <c r="D579" s="51">
        <v>4</v>
      </c>
      <c r="E579" s="52" t="s">
        <v>16</v>
      </c>
    </row>
    <row r="580" spans="1:5" ht="18.75">
      <c r="A580" s="49">
        <v>40584</v>
      </c>
      <c r="B580" s="56">
        <v>198.79518072289156</v>
      </c>
      <c r="C580" s="50">
        <v>1.9356481498107314E-3</v>
      </c>
      <c r="D580" s="51">
        <v>5</v>
      </c>
      <c r="E580" s="52" t="s">
        <v>16</v>
      </c>
    </row>
    <row r="581" spans="1:5" ht="18.75">
      <c r="A581" s="49">
        <v>40584</v>
      </c>
      <c r="B581" s="56">
        <v>185.3932584269663</v>
      </c>
      <c r="C581" s="50">
        <v>2.0822916703764349E-3</v>
      </c>
      <c r="D581" s="51">
        <v>2</v>
      </c>
      <c r="E581" s="52" t="s">
        <v>16</v>
      </c>
    </row>
    <row r="582" spans="1:5" ht="18.75">
      <c r="A582" s="49">
        <v>40584</v>
      </c>
      <c r="B582" s="56">
        <v>198.79518072289156</v>
      </c>
      <c r="C582" s="50">
        <v>1.9337963021825999E-3</v>
      </c>
      <c r="D582" s="51">
        <v>1</v>
      </c>
      <c r="E582" s="52" t="s">
        <v>16</v>
      </c>
    </row>
    <row r="583" spans="1:5" ht="18.75">
      <c r="A583" s="49">
        <v>40584</v>
      </c>
      <c r="B583" s="56">
        <v>183.33333333333331</v>
      </c>
      <c r="C583" s="50">
        <v>2.0934027779730968E-3</v>
      </c>
      <c r="D583" s="51">
        <v>1</v>
      </c>
      <c r="E583" s="52" t="s">
        <v>16</v>
      </c>
    </row>
    <row r="584" spans="1:5" ht="18.75">
      <c r="A584" s="49">
        <v>40583</v>
      </c>
      <c r="B584" s="56">
        <v>203.7037037037037</v>
      </c>
      <c r="C584" s="50">
        <v>1.8908564816229045E-3</v>
      </c>
      <c r="D584" s="51">
        <v>5</v>
      </c>
      <c r="E584" s="52" t="s">
        <v>16</v>
      </c>
    </row>
    <row r="585" spans="1:5" ht="18.75">
      <c r="A585" s="49">
        <v>40583</v>
      </c>
      <c r="B585" s="56">
        <v>211.53846153846155</v>
      </c>
      <c r="C585" s="50">
        <v>1.8190972186857834E-3</v>
      </c>
      <c r="D585" s="51">
        <v>4</v>
      </c>
      <c r="E585" s="52" t="s">
        <v>16</v>
      </c>
    </row>
    <row r="586" spans="1:5" ht="18.75">
      <c r="A586" s="49">
        <v>40583</v>
      </c>
      <c r="B586" s="56">
        <v>215.68627450980392</v>
      </c>
      <c r="C586" s="50">
        <v>1.790856484149117E-3</v>
      </c>
      <c r="D586" s="51">
        <v>3</v>
      </c>
      <c r="E586" s="52" t="s">
        <v>16</v>
      </c>
    </row>
    <row r="587" spans="1:5" ht="18.75">
      <c r="A587" s="49">
        <v>40583</v>
      </c>
      <c r="B587" s="56">
        <v>195.26627218934914</v>
      </c>
      <c r="C587" s="50">
        <v>1.9714120353455655E-3</v>
      </c>
      <c r="D587" s="51">
        <v>2</v>
      </c>
      <c r="E587" s="52" t="s">
        <v>16</v>
      </c>
    </row>
    <row r="588" spans="1:5" ht="18.75">
      <c r="A588" s="49">
        <v>40583</v>
      </c>
      <c r="B588" s="56">
        <v>183.33333333333331</v>
      </c>
      <c r="C588" s="50">
        <v>2.1016203754697926E-3</v>
      </c>
      <c r="D588" s="51">
        <v>1</v>
      </c>
      <c r="E588" s="52" t="s">
        <v>16</v>
      </c>
    </row>
    <row r="589" spans="1:5" ht="18.75">
      <c r="A589" s="49">
        <v>40582</v>
      </c>
      <c r="B589" s="56">
        <v>187.5</v>
      </c>
      <c r="C589" s="50">
        <v>2.0518518576864153E-3</v>
      </c>
      <c r="D589" s="51">
        <v>2</v>
      </c>
      <c r="E589" s="52" t="s">
        <v>15</v>
      </c>
    </row>
    <row r="590" spans="1:5" ht="18.75">
      <c r="A590" s="49">
        <v>40582</v>
      </c>
      <c r="B590" s="56">
        <v>176.47058823529414</v>
      </c>
      <c r="C590" s="50">
        <v>2.1769675950054079E-3</v>
      </c>
      <c r="D590" s="51">
        <v>2</v>
      </c>
      <c r="E590" s="52" t="s">
        <v>15</v>
      </c>
    </row>
    <row r="591" spans="1:5" ht="18.75">
      <c r="A591" s="49">
        <v>40582</v>
      </c>
      <c r="B591" s="56">
        <v>198.79518072289156</v>
      </c>
      <c r="C591" s="50">
        <v>1.9453703644103371E-3</v>
      </c>
      <c r="D591" s="51">
        <v>1</v>
      </c>
      <c r="E591" s="52" t="s">
        <v>15</v>
      </c>
    </row>
    <row r="592" spans="1:5" ht="18.75">
      <c r="A592" s="49">
        <v>40582</v>
      </c>
      <c r="B592" s="56">
        <v>201.21951219512195</v>
      </c>
      <c r="C592" s="50">
        <v>1.9145833284710534E-3</v>
      </c>
      <c r="D592" s="51">
        <v>5</v>
      </c>
      <c r="E592" s="52" t="s">
        <v>15</v>
      </c>
    </row>
    <row r="593" spans="1:5" ht="18.75">
      <c r="A593" s="49">
        <v>40582</v>
      </c>
      <c r="B593" s="56">
        <v>212.90322580645162</v>
      </c>
      <c r="C593" s="50">
        <v>1.8195601805928163E-3</v>
      </c>
      <c r="D593" s="51">
        <v>4</v>
      </c>
      <c r="E593" s="52" t="s">
        <v>15</v>
      </c>
    </row>
    <row r="594" spans="1:5" ht="18.75">
      <c r="A594" s="49">
        <v>40582</v>
      </c>
      <c r="B594" s="56">
        <v>217.10526315789474</v>
      </c>
      <c r="C594" s="50">
        <v>1.7714120331220329E-3</v>
      </c>
      <c r="D594" s="51">
        <v>3</v>
      </c>
      <c r="E594" s="52" t="s">
        <v>15</v>
      </c>
    </row>
    <row r="595" spans="1:5" ht="18.75">
      <c r="A595" s="49">
        <v>40582</v>
      </c>
      <c r="B595" s="56">
        <v>186.4406779661017</v>
      </c>
      <c r="C595" s="50">
        <v>2.0671296297223307E-3</v>
      </c>
      <c r="D595" s="51">
        <v>2</v>
      </c>
      <c r="E595" s="52" t="s">
        <v>15</v>
      </c>
    </row>
    <row r="596" spans="1:5" ht="18.75">
      <c r="A596" s="49">
        <v>40582</v>
      </c>
      <c r="B596" s="56">
        <v>195.26627218934914</v>
      </c>
      <c r="C596" s="50">
        <v>1.9621527826529928E-3</v>
      </c>
      <c r="D596" s="51">
        <v>1</v>
      </c>
      <c r="E596" s="52" t="s">
        <v>15</v>
      </c>
    </row>
    <row r="597" spans="1:5" ht="18.75">
      <c r="A597" s="49">
        <v>40582</v>
      </c>
      <c r="B597" s="56">
        <v>179.34782608695653</v>
      </c>
      <c r="C597" s="50">
        <v>2.1431712957564741E-3</v>
      </c>
      <c r="D597" s="51">
        <v>1</v>
      </c>
      <c r="E597" s="52" t="s">
        <v>15</v>
      </c>
    </row>
    <row r="598" spans="1:5" ht="18.75">
      <c r="A598" s="49">
        <v>40581</v>
      </c>
      <c r="B598" s="56">
        <v>191.86046511627907</v>
      </c>
      <c r="C598" s="50">
        <v>2.0059027738170698E-3</v>
      </c>
      <c r="D598" s="51">
        <v>5</v>
      </c>
      <c r="E598" s="52" t="s">
        <v>15</v>
      </c>
    </row>
    <row r="599" spans="1:5" ht="18.75">
      <c r="A599" s="49">
        <v>40581</v>
      </c>
      <c r="B599" s="56">
        <v>210.19108280254778</v>
      </c>
      <c r="C599" s="50">
        <v>1.8381944464636035E-3</v>
      </c>
      <c r="D599" s="51">
        <v>4</v>
      </c>
      <c r="E599" s="52" t="s">
        <v>15</v>
      </c>
    </row>
    <row r="600" spans="1:5" ht="18.75">
      <c r="A600" s="49">
        <v>40581</v>
      </c>
      <c r="B600" s="56">
        <v>201.21951219512195</v>
      </c>
      <c r="C600" s="50">
        <v>1.9057870376855135E-3</v>
      </c>
      <c r="D600" s="51">
        <v>3</v>
      </c>
      <c r="E600" s="52" t="s">
        <v>15</v>
      </c>
    </row>
    <row r="601" spans="1:5" ht="18.75">
      <c r="A601" s="49">
        <v>40581</v>
      </c>
      <c r="B601" s="56">
        <v>190.75144508670522</v>
      </c>
      <c r="C601" s="50">
        <v>2.0204861066304147E-3</v>
      </c>
      <c r="D601" s="51">
        <v>2</v>
      </c>
      <c r="E601" s="52" t="s">
        <v>15</v>
      </c>
    </row>
    <row r="602" spans="1:5" ht="18.75">
      <c r="A602" s="49">
        <v>40581</v>
      </c>
      <c r="B602" s="56">
        <v>200</v>
      </c>
      <c r="C602" s="50">
        <v>1.924074073031079E-3</v>
      </c>
      <c r="D602" s="51">
        <v>1</v>
      </c>
      <c r="E602" s="52" t="s">
        <v>15</v>
      </c>
    </row>
    <row r="603" spans="1:5" ht="18.75">
      <c r="A603" s="49">
        <v>40581</v>
      </c>
      <c r="B603" s="56">
        <v>176.47058823529414</v>
      </c>
      <c r="C603" s="50">
        <v>2.1834490762557834E-3</v>
      </c>
      <c r="D603" s="51">
        <v>1</v>
      </c>
      <c r="E603" s="52" t="s">
        <v>15</v>
      </c>
    </row>
    <row r="604" spans="1:5" ht="18.75">
      <c r="A604" s="49">
        <v>40580</v>
      </c>
      <c r="B604" s="56">
        <v>84.615384615384627</v>
      </c>
      <c r="C604" s="50">
        <v>4.5468749958672561E-3</v>
      </c>
      <c r="D604" s="51">
        <v>2</v>
      </c>
      <c r="E604" s="52" t="s">
        <v>14</v>
      </c>
    </row>
    <row r="605" spans="1:5" ht="18.75">
      <c r="A605" s="49">
        <v>40580</v>
      </c>
      <c r="B605" s="56">
        <v>179.34782608695653</v>
      </c>
      <c r="C605" s="50">
        <v>2.1453703666338697E-3</v>
      </c>
      <c r="D605" s="51">
        <v>1</v>
      </c>
      <c r="E605" s="52" t="s">
        <v>14</v>
      </c>
    </row>
    <row r="606" spans="1:5" ht="18.75">
      <c r="A606" s="49">
        <v>40580</v>
      </c>
      <c r="B606" s="56">
        <v>110</v>
      </c>
      <c r="C606" s="50">
        <v>3.5554398127715103E-3</v>
      </c>
      <c r="D606" s="51">
        <v>1</v>
      </c>
      <c r="E606" s="52" t="s">
        <v>14</v>
      </c>
    </row>
    <row r="607" spans="1:5" ht="18.75">
      <c r="A607" s="49">
        <v>40580</v>
      </c>
      <c r="B607" s="56">
        <v>110.73825503355704</v>
      </c>
      <c r="C607" s="50">
        <v>3.4715277797658928E-3</v>
      </c>
      <c r="D607" s="51">
        <v>1</v>
      </c>
      <c r="E607" s="52" t="s">
        <v>14</v>
      </c>
    </row>
    <row r="608" spans="1:5" ht="18.75">
      <c r="A608" s="49">
        <v>40579</v>
      </c>
      <c r="B608" s="56">
        <v>173.68421052631581</v>
      </c>
      <c r="C608" s="50">
        <v>2.2166666603880003E-3</v>
      </c>
      <c r="D608" s="51">
        <v>1</v>
      </c>
      <c r="E608" s="52" t="s">
        <v>10</v>
      </c>
    </row>
    <row r="609" spans="1:5" ht="18.75">
      <c r="A609" s="49">
        <v>40579</v>
      </c>
      <c r="B609" s="56">
        <v>181.31868131868131</v>
      </c>
      <c r="C609" s="50">
        <v>2.1283564856275916E-3</v>
      </c>
      <c r="D609" s="51">
        <v>1</v>
      </c>
      <c r="E609" s="52" t="s">
        <v>10</v>
      </c>
    </row>
    <row r="610" spans="1:5" ht="18.75">
      <c r="A610" s="49">
        <v>40579</v>
      </c>
      <c r="B610" s="56">
        <v>187.5</v>
      </c>
      <c r="C610" s="50">
        <v>2.0424768517841585E-3</v>
      </c>
      <c r="D610" s="51">
        <v>1</v>
      </c>
      <c r="E610" s="52" t="s">
        <v>10</v>
      </c>
    </row>
    <row r="611" spans="1:5" ht="18.75">
      <c r="A611" s="49">
        <v>40579</v>
      </c>
      <c r="B611" s="56">
        <v>160.19417475728156</v>
      </c>
      <c r="C611" s="50">
        <v>2.3957175872055814E-3</v>
      </c>
      <c r="D611" s="51">
        <v>1</v>
      </c>
      <c r="E611" s="52" t="s">
        <v>10</v>
      </c>
    </row>
    <row r="612" spans="1:5" ht="18.75">
      <c r="A612" s="49">
        <v>40578</v>
      </c>
      <c r="B612" s="56">
        <v>196.42857142857142</v>
      </c>
      <c r="C612" s="50">
        <v>1.9646990695036948E-3</v>
      </c>
      <c r="D612" s="51">
        <v>5</v>
      </c>
      <c r="E612" s="52" t="s">
        <v>10</v>
      </c>
    </row>
    <row r="613" spans="1:5" ht="18.75">
      <c r="A613" s="49">
        <v>40578</v>
      </c>
      <c r="B613" s="56">
        <v>203.7037037037037</v>
      </c>
      <c r="C613" s="50">
        <v>1.8898148118751124E-3</v>
      </c>
      <c r="D613" s="51">
        <v>4</v>
      </c>
      <c r="E613" s="52" t="s">
        <v>10</v>
      </c>
    </row>
    <row r="614" spans="1:5" ht="18.75">
      <c r="A614" s="49">
        <v>40578</v>
      </c>
      <c r="B614" s="56">
        <v>201.21951219512195</v>
      </c>
      <c r="C614" s="50">
        <v>1.9127314808429219E-3</v>
      </c>
      <c r="D614" s="51">
        <v>3</v>
      </c>
      <c r="E614" s="52" t="s">
        <v>10</v>
      </c>
    </row>
    <row r="615" spans="1:5" ht="18.75">
      <c r="A615" s="49">
        <v>40578</v>
      </c>
      <c r="B615" s="56">
        <v>185.3932584269663</v>
      </c>
      <c r="C615" s="50">
        <v>2.1012731522205286E-3</v>
      </c>
      <c r="D615" s="51">
        <v>2</v>
      </c>
      <c r="E615" s="52" t="s">
        <v>10</v>
      </c>
    </row>
    <row r="616" spans="1:5" ht="18.75">
      <c r="A616" s="49">
        <v>40578</v>
      </c>
      <c r="B616" s="56">
        <v>180.32786885245901</v>
      </c>
      <c r="C616" s="50">
        <v>2.1392361159087159E-3</v>
      </c>
      <c r="D616" s="51">
        <v>1</v>
      </c>
      <c r="E616" s="52" t="s">
        <v>10</v>
      </c>
    </row>
    <row r="617" spans="1:5" ht="18.75">
      <c r="A617" s="49">
        <v>40578</v>
      </c>
      <c r="B617" s="56">
        <v>179.34782608695653</v>
      </c>
      <c r="C617" s="50">
        <v>2.1390046313172206E-3</v>
      </c>
      <c r="D617" s="51">
        <v>1</v>
      </c>
      <c r="E617" s="52" t="s">
        <v>10</v>
      </c>
    </row>
    <row r="618" spans="1:5" ht="18.75">
      <c r="A618" s="49">
        <v>40578</v>
      </c>
      <c r="B618" s="56">
        <v>178.37837837837836</v>
      </c>
      <c r="C618" s="50">
        <v>2.1598379607894458E-3</v>
      </c>
      <c r="D618" s="51">
        <v>1</v>
      </c>
      <c r="E618" s="52" t="s">
        <v>10</v>
      </c>
    </row>
    <row r="619" spans="1:5" ht="18.75">
      <c r="A619" s="49">
        <v>40577</v>
      </c>
      <c r="B619" s="56">
        <v>189.65517241379311</v>
      </c>
      <c r="C619" s="50">
        <v>2.0310185209382325E-3</v>
      </c>
      <c r="D619" s="51">
        <v>5</v>
      </c>
      <c r="E619" s="52" t="s">
        <v>10</v>
      </c>
    </row>
    <row r="620" spans="1:5" ht="18.75">
      <c r="A620" s="49">
        <v>40577</v>
      </c>
      <c r="B620" s="56">
        <v>197.60479041916167</v>
      </c>
      <c r="C620" s="50">
        <v>1.9501157366903499E-3</v>
      </c>
      <c r="D620" s="51">
        <v>4</v>
      </c>
      <c r="E620" s="52" t="s">
        <v>10</v>
      </c>
    </row>
    <row r="621" spans="1:5" ht="18.75">
      <c r="A621" s="49">
        <v>40577</v>
      </c>
      <c r="B621" s="56">
        <v>203.7037037037037</v>
      </c>
      <c r="C621" s="50">
        <v>1.8818286989699118E-3</v>
      </c>
      <c r="D621" s="51">
        <v>3</v>
      </c>
      <c r="E621" s="52" t="s">
        <v>10</v>
      </c>
    </row>
    <row r="622" spans="1:5" ht="18.75">
      <c r="A622" s="49">
        <v>40577</v>
      </c>
      <c r="B622" s="56">
        <v>181.31868131868131</v>
      </c>
      <c r="C622" s="50">
        <v>2.1159722236916423E-3</v>
      </c>
      <c r="D622" s="51">
        <v>2</v>
      </c>
      <c r="E622" s="52" t="s">
        <v>10</v>
      </c>
    </row>
    <row r="623" spans="1:5" ht="18.75">
      <c r="A623" s="49">
        <v>40577</v>
      </c>
      <c r="B623" s="56">
        <v>188.57142857142856</v>
      </c>
      <c r="C623" s="50">
        <v>2.0535879593808204E-3</v>
      </c>
      <c r="D623" s="51">
        <v>1</v>
      </c>
      <c r="E623" s="52" t="s">
        <v>10</v>
      </c>
    </row>
    <row r="624" spans="1:5" ht="18.75">
      <c r="A624" s="49">
        <v>40577</v>
      </c>
      <c r="B624" s="56">
        <v>190.75144508670522</v>
      </c>
      <c r="C624" s="50">
        <v>2.3707175932941027E-3</v>
      </c>
      <c r="D624" s="51">
        <v>1</v>
      </c>
      <c r="E624" s="52" t="s">
        <v>10</v>
      </c>
    </row>
    <row r="625" spans="1:5" ht="18.75">
      <c r="A625" s="49">
        <v>40577</v>
      </c>
      <c r="B625" s="56">
        <v>192.98245614035088</v>
      </c>
      <c r="C625" s="50">
        <v>1.9932870418415405E-3</v>
      </c>
      <c r="D625" s="51">
        <v>5</v>
      </c>
      <c r="E625" s="52" t="s">
        <v>10</v>
      </c>
    </row>
    <row r="626" spans="1:5" ht="18.75">
      <c r="A626" s="49">
        <v>40577</v>
      </c>
      <c r="B626" s="56">
        <v>232.3943661971831</v>
      </c>
      <c r="C626" s="50">
        <v>1.6594907428952865E-3</v>
      </c>
      <c r="D626" s="51">
        <v>4</v>
      </c>
      <c r="E626" s="52" t="s">
        <v>10</v>
      </c>
    </row>
    <row r="627" spans="1:5" ht="18.75">
      <c r="A627" s="49">
        <v>40577</v>
      </c>
      <c r="B627" s="56">
        <v>186.4406779661017</v>
      </c>
      <c r="C627" s="50">
        <v>2.0592592627508566E-3</v>
      </c>
      <c r="D627" s="51">
        <v>2</v>
      </c>
      <c r="E627" s="52" t="s">
        <v>10</v>
      </c>
    </row>
    <row r="628" spans="1:5" ht="18.75">
      <c r="A628" s="49">
        <v>40574</v>
      </c>
      <c r="B628" s="56">
        <v>198.79518072289156</v>
      </c>
      <c r="C628" s="50">
        <v>1.9354166724951938E-3</v>
      </c>
      <c r="D628" s="51">
        <v>5</v>
      </c>
      <c r="E628" s="52" t="s">
        <v>10</v>
      </c>
    </row>
    <row r="629" spans="1:5" ht="18.75">
      <c r="A629" s="49">
        <v>40574</v>
      </c>
      <c r="B629" s="56">
        <v>200</v>
      </c>
      <c r="C629" s="50">
        <v>1.9267361130914651E-3</v>
      </c>
      <c r="D629" s="51">
        <v>4</v>
      </c>
      <c r="E629" s="52" t="s">
        <v>10</v>
      </c>
    </row>
    <row r="630" spans="1:5" ht="18.75">
      <c r="A630" s="49">
        <v>40574</v>
      </c>
      <c r="B630" s="56">
        <v>177.41935483870969</v>
      </c>
      <c r="C630" s="50">
        <v>2.1699074059142731E-3</v>
      </c>
      <c r="D630" s="51">
        <v>5</v>
      </c>
      <c r="E630" s="52" t="s">
        <v>10</v>
      </c>
    </row>
    <row r="631" spans="1:5" ht="18.75">
      <c r="A631" s="49">
        <v>40574</v>
      </c>
      <c r="B631" s="56">
        <v>171.875</v>
      </c>
      <c r="C631" s="50">
        <v>2.2317129623843357E-3</v>
      </c>
      <c r="D631" s="51">
        <v>2</v>
      </c>
      <c r="E631" s="52" t="s">
        <v>10</v>
      </c>
    </row>
    <row r="632" spans="1:5" ht="18.75">
      <c r="A632" s="49">
        <v>40574</v>
      </c>
      <c r="B632" s="56">
        <v>170.10309278350516</v>
      </c>
      <c r="C632" s="50">
        <v>2.2692129641654901E-3</v>
      </c>
      <c r="D632" s="51">
        <v>1</v>
      </c>
      <c r="E632" s="52" t="s">
        <v>10</v>
      </c>
    </row>
    <row r="633" spans="1:5" ht="18.75">
      <c r="A633" s="49">
        <v>40573</v>
      </c>
      <c r="B633" s="56">
        <v>192.98245614035088</v>
      </c>
      <c r="C633" s="50">
        <v>1.9971064830315299E-3</v>
      </c>
      <c r="D633" s="51">
        <v>3</v>
      </c>
      <c r="E633" s="52" t="s">
        <v>10</v>
      </c>
    </row>
    <row r="634" spans="1:5" ht="18.75">
      <c r="A634" s="49">
        <v>40573</v>
      </c>
      <c r="B634" s="56">
        <v>163.36633663366337</v>
      </c>
      <c r="C634" s="50">
        <v>2.3483796321670525E-3</v>
      </c>
      <c r="D634" s="51">
        <v>2</v>
      </c>
      <c r="E634" s="52" t="s">
        <v>10</v>
      </c>
    </row>
    <row r="635" spans="1:5" ht="18.75">
      <c r="A635" s="49">
        <v>40573</v>
      </c>
      <c r="B635" s="56">
        <v>191.86046511627907</v>
      </c>
      <c r="C635" s="50">
        <v>2.0003472236567177E-3</v>
      </c>
      <c r="D635" s="51">
        <v>1</v>
      </c>
      <c r="E635" s="52" t="s">
        <v>10</v>
      </c>
    </row>
    <row r="636" spans="1:5" ht="18.75">
      <c r="A636" s="49">
        <v>40573</v>
      </c>
      <c r="B636" s="56">
        <v>195.26627218934914</v>
      </c>
      <c r="C636" s="50">
        <v>1.9804398179985583E-3</v>
      </c>
      <c r="D636" s="51">
        <v>4</v>
      </c>
      <c r="E636" s="52" t="s">
        <v>10</v>
      </c>
    </row>
    <row r="637" spans="1:5" ht="18.75">
      <c r="A637" s="49">
        <v>40573</v>
      </c>
      <c r="B637" s="56">
        <v>165.82914572864323</v>
      </c>
      <c r="C637" s="50">
        <v>2.3226851844810881E-3</v>
      </c>
      <c r="D637" s="51">
        <v>2</v>
      </c>
      <c r="E637" s="52" t="s">
        <v>10</v>
      </c>
    </row>
    <row r="638" spans="1:5" ht="18.75">
      <c r="A638" s="49">
        <v>40573</v>
      </c>
      <c r="B638" s="56">
        <v>190.75144508670522</v>
      </c>
      <c r="C638" s="50">
        <v>2.0369212943478487E-3</v>
      </c>
      <c r="D638" s="51">
        <v>1</v>
      </c>
      <c r="E638" s="52" t="s">
        <v>10</v>
      </c>
    </row>
    <row r="639" spans="1:5" ht="18.75">
      <c r="A639" s="49">
        <v>40572</v>
      </c>
      <c r="B639" s="56">
        <v>171.875</v>
      </c>
      <c r="C639" s="50">
        <v>2.2362268573488109E-3</v>
      </c>
      <c r="D639" s="51">
        <v>2</v>
      </c>
      <c r="E639" s="52" t="s">
        <v>10</v>
      </c>
    </row>
    <row r="640" spans="1:5" ht="18.75">
      <c r="A640" s="49">
        <v>40572</v>
      </c>
      <c r="B640" s="56">
        <v>195.26627218934914</v>
      </c>
      <c r="C640" s="50">
        <v>1.9681713019963354E-3</v>
      </c>
      <c r="D640" s="51">
        <v>5</v>
      </c>
      <c r="E640" s="52" t="s">
        <v>10</v>
      </c>
    </row>
    <row r="641" spans="1:5" ht="18.75">
      <c r="A641" s="49">
        <v>40572</v>
      </c>
      <c r="B641" s="56">
        <v>197.60479041916167</v>
      </c>
      <c r="C641" s="50">
        <v>1.9480324044707231E-3</v>
      </c>
      <c r="D641" s="51">
        <v>3</v>
      </c>
      <c r="E641" s="52" t="s">
        <v>10</v>
      </c>
    </row>
    <row r="642" spans="1:5" ht="18.75">
      <c r="A642" s="49">
        <v>40572</v>
      </c>
      <c r="B642" s="56">
        <v>184.35754189944134</v>
      </c>
      <c r="C642" s="50">
        <v>2.086342588881962E-3</v>
      </c>
      <c r="D642" s="51">
        <v>2</v>
      </c>
      <c r="E642" s="52" t="s">
        <v>10</v>
      </c>
    </row>
    <row r="643" spans="1:5" ht="18.75">
      <c r="A643" s="49">
        <v>40572</v>
      </c>
      <c r="B643" s="56">
        <v>203.7037037037037</v>
      </c>
      <c r="C643" s="50">
        <v>1.8952546233776957E-3</v>
      </c>
      <c r="D643" s="51">
        <v>1</v>
      </c>
      <c r="E643" s="52" t="s">
        <v>10</v>
      </c>
    </row>
    <row r="644" spans="1:5" ht="18.75">
      <c r="A644" s="49">
        <v>40572</v>
      </c>
      <c r="B644" s="56">
        <v>196.42857142857142</v>
      </c>
      <c r="C644" s="50">
        <v>1.958912042027805E-3</v>
      </c>
      <c r="D644" s="51">
        <v>5</v>
      </c>
      <c r="E644" s="52" t="s">
        <v>9</v>
      </c>
    </row>
    <row r="645" spans="1:5" ht="18.75">
      <c r="A645" s="49">
        <v>40572</v>
      </c>
      <c r="B645" s="56">
        <v>197.60479041916167</v>
      </c>
      <c r="C645" s="50">
        <v>1.9510416677803732E-3</v>
      </c>
      <c r="D645" s="51">
        <v>4</v>
      </c>
      <c r="E645" s="52" t="s">
        <v>9</v>
      </c>
    </row>
    <row r="646" spans="1:5" ht="18.75">
      <c r="A646" s="49">
        <v>40572</v>
      </c>
      <c r="B646" s="54">
        <v>190.75144508670522</v>
      </c>
      <c r="C646" s="50">
        <v>2.0179398125037551E-3</v>
      </c>
      <c r="D646" s="51">
        <v>3</v>
      </c>
      <c r="E646" s="52" t="s">
        <v>9</v>
      </c>
    </row>
    <row r="647" spans="1:5" ht="18.75">
      <c r="A647" s="49">
        <v>40572</v>
      </c>
      <c r="B647" s="54">
        <v>170.9844559585492</v>
      </c>
      <c r="C647" s="50">
        <v>2.2516203753184527E-3</v>
      </c>
      <c r="D647" s="51">
        <v>2</v>
      </c>
      <c r="E647" s="52" t="s">
        <v>8</v>
      </c>
    </row>
    <row r="648" spans="1:5" ht="18.75">
      <c r="A648" s="49">
        <v>40572</v>
      </c>
      <c r="B648" s="54">
        <v>180.32786885245901</v>
      </c>
      <c r="C648" s="50">
        <v>2.1332175965653732E-3</v>
      </c>
      <c r="D648" s="51">
        <v>1</v>
      </c>
      <c r="E648" s="52" t="s">
        <v>8</v>
      </c>
    </row>
    <row r="649" spans="1:5" ht="18.75">
      <c r="A649" s="49"/>
      <c r="B649" s="54"/>
      <c r="C649" s="50"/>
      <c r="D649" s="51"/>
      <c r="E649" s="52"/>
    </row>
    <row r="650" spans="1:5" ht="18.75">
      <c r="A650" s="49"/>
      <c r="B650" s="54"/>
      <c r="C650" s="50"/>
      <c r="D650" s="51"/>
      <c r="E650" s="52"/>
    </row>
    <row r="651" spans="1:5" ht="18.75">
      <c r="A651" s="49"/>
      <c r="B651" s="54"/>
      <c r="C651" s="50"/>
      <c r="D651" s="51"/>
      <c r="E651" s="52"/>
    </row>
    <row r="652" spans="1:5" ht="18.75">
      <c r="A652" s="49"/>
      <c r="B652" s="54"/>
      <c r="C652" s="50"/>
      <c r="D652" s="51"/>
      <c r="E652" s="52"/>
    </row>
    <row r="653" spans="1:5" ht="18.75">
      <c r="A653" s="49"/>
      <c r="B653" s="54"/>
      <c r="C653" s="50"/>
      <c r="D653" s="51"/>
      <c r="E653" s="52"/>
    </row>
    <row r="654" spans="1:5" ht="18.75">
      <c r="A654" s="49"/>
      <c r="B654" s="54"/>
      <c r="C654" s="50"/>
      <c r="D654" s="51"/>
      <c r="E654" s="52"/>
    </row>
    <row r="655" spans="1:5" ht="18.75">
      <c r="A655" s="49"/>
      <c r="B655" s="54"/>
      <c r="C655" s="50"/>
      <c r="D655" s="51"/>
      <c r="E655" s="52"/>
    </row>
    <row r="656" spans="1:5" ht="18.75">
      <c r="A656" s="49"/>
      <c r="B656" s="54"/>
      <c r="C656" s="50"/>
      <c r="D656" s="51"/>
      <c r="E656" s="52"/>
    </row>
    <row r="657" spans="1:5" ht="18.75">
      <c r="A657" s="49"/>
      <c r="B657" s="54"/>
      <c r="C657" s="50"/>
      <c r="D657" s="51"/>
      <c r="E657" s="52"/>
    </row>
    <row r="658" spans="1:5" ht="18.75">
      <c r="A658" s="49"/>
      <c r="B658" s="54"/>
      <c r="C658" s="50"/>
      <c r="D658" s="51"/>
      <c r="E658" s="52"/>
    </row>
    <row r="659" spans="1:5" ht="18.75">
      <c r="A659" s="49"/>
      <c r="B659" s="54"/>
      <c r="C659" s="50"/>
      <c r="D659" s="51"/>
      <c r="E659" s="52"/>
    </row>
    <row r="660" spans="1:5" ht="18.75">
      <c r="A660" s="49"/>
      <c r="B660" s="54"/>
      <c r="C660" s="50"/>
      <c r="D660" s="51"/>
      <c r="E660" s="52"/>
    </row>
    <row r="661" spans="1:5" ht="18.75">
      <c r="A661" s="49"/>
      <c r="B661" s="54"/>
      <c r="C661" s="50"/>
      <c r="D661" s="51"/>
      <c r="E661" s="52"/>
    </row>
    <row r="662" spans="1:5" ht="18.75">
      <c r="A662" s="49"/>
      <c r="B662" s="54"/>
      <c r="C662" s="50"/>
      <c r="D662" s="51"/>
      <c r="E662" s="52"/>
    </row>
    <row r="663" spans="1:5" ht="18.75">
      <c r="A663" s="49"/>
      <c r="B663" s="54"/>
      <c r="C663" s="50"/>
      <c r="D663" s="51"/>
      <c r="E663" s="52"/>
    </row>
    <row r="664" spans="1:5" ht="18.75">
      <c r="A664" s="49"/>
      <c r="B664" s="54"/>
      <c r="C664" s="50"/>
      <c r="D664" s="51"/>
      <c r="E664" s="52"/>
    </row>
    <row r="665" spans="1:5" ht="18.75">
      <c r="A665" s="49"/>
      <c r="B665" s="54"/>
      <c r="C665" s="50"/>
      <c r="D665" s="51"/>
      <c r="E665" s="52"/>
    </row>
    <row r="666" spans="1:5" ht="18.75">
      <c r="A666" s="49"/>
      <c r="B666" s="54"/>
      <c r="C666" s="50"/>
      <c r="D666" s="51"/>
      <c r="E666" s="52"/>
    </row>
    <row r="667" spans="1:5" ht="18.75">
      <c r="A667" s="49"/>
      <c r="B667" s="54"/>
      <c r="C667" s="50"/>
      <c r="D667" s="51"/>
      <c r="E667" s="52"/>
    </row>
    <row r="668" spans="1:5" ht="18.75">
      <c r="A668" s="49"/>
      <c r="B668" s="54"/>
      <c r="C668" s="50"/>
      <c r="D668" s="51"/>
      <c r="E668" s="52"/>
    </row>
    <row r="669" spans="1:5" ht="18.75">
      <c r="A669" s="49"/>
      <c r="B669" s="54"/>
      <c r="C669" s="50"/>
      <c r="D669" s="51"/>
      <c r="E669" s="52"/>
    </row>
    <row r="670" spans="1:5" ht="18.75">
      <c r="A670" s="49"/>
      <c r="B670" s="54"/>
      <c r="C670" s="50"/>
      <c r="D670" s="51"/>
      <c r="E670" s="52"/>
    </row>
    <row r="671" spans="1:5" ht="18.75">
      <c r="A671" s="49"/>
      <c r="B671" s="54"/>
      <c r="C671" s="50"/>
      <c r="D671" s="51"/>
      <c r="E671" s="52"/>
    </row>
    <row r="672" spans="1:5" ht="18.75">
      <c r="A672" s="49"/>
      <c r="B672" s="54"/>
      <c r="C672" s="50"/>
      <c r="D672" s="51"/>
      <c r="E672" s="52"/>
    </row>
    <row r="673" spans="1:5" ht="18.75">
      <c r="A673" s="49"/>
      <c r="B673" s="54"/>
      <c r="C673" s="50"/>
      <c r="D673" s="51"/>
      <c r="E673" s="52"/>
    </row>
    <row r="674" spans="1:5" ht="18.75">
      <c r="A674" s="49"/>
      <c r="B674" s="54"/>
      <c r="C674" s="50"/>
      <c r="D674" s="51"/>
      <c r="E674" s="52"/>
    </row>
    <row r="675" spans="1:5" ht="18.75">
      <c r="A675" s="49"/>
      <c r="B675" s="54"/>
      <c r="C675" s="50"/>
      <c r="D675" s="51"/>
      <c r="E675" s="52"/>
    </row>
    <row r="676" spans="1:5" ht="18.75">
      <c r="A676" s="49"/>
      <c r="B676" s="54"/>
      <c r="C676" s="50"/>
      <c r="D676" s="51"/>
      <c r="E676" s="52"/>
    </row>
    <row r="677" spans="1:5" ht="18.75">
      <c r="A677" s="49"/>
      <c r="B677" s="54"/>
      <c r="C677" s="50"/>
      <c r="D677" s="51"/>
      <c r="E677" s="52"/>
    </row>
    <row r="678" spans="1:5" ht="18.75">
      <c r="A678" s="49"/>
      <c r="B678" s="54"/>
      <c r="C678" s="50"/>
      <c r="D678" s="51"/>
      <c r="E678" s="52"/>
    </row>
    <row r="679" spans="1:5" ht="18.75">
      <c r="A679" s="49"/>
      <c r="B679" s="54"/>
      <c r="C679" s="50"/>
      <c r="D679" s="51"/>
      <c r="E679" s="52"/>
    </row>
    <row r="680" spans="1:5" ht="18.75">
      <c r="A680" s="49"/>
      <c r="B680" s="54"/>
      <c r="C680" s="50"/>
      <c r="D680" s="51"/>
      <c r="E680" s="52"/>
    </row>
    <row r="681" spans="1:5" ht="18.75">
      <c r="A681" s="49"/>
      <c r="B681" s="54"/>
      <c r="C681" s="50"/>
      <c r="D681" s="51"/>
      <c r="E681" s="52"/>
    </row>
    <row r="682" spans="1:5" ht="18.75">
      <c r="A682" s="49"/>
      <c r="B682" s="54"/>
      <c r="C682" s="50"/>
      <c r="D682" s="51"/>
      <c r="E682" s="52"/>
    </row>
    <row r="683" spans="1:5" ht="18.75">
      <c r="A683" s="49"/>
      <c r="B683" s="54"/>
      <c r="C683" s="50"/>
      <c r="D683" s="51"/>
      <c r="E683" s="52"/>
    </row>
    <row r="684" spans="1:5" ht="18.75">
      <c r="A684" s="49"/>
      <c r="B684" s="54"/>
      <c r="C684" s="50"/>
      <c r="D684" s="51"/>
      <c r="E684" s="52"/>
    </row>
    <row r="685" spans="1:5" ht="18.75">
      <c r="A685" s="49"/>
      <c r="B685" s="54"/>
      <c r="C685" s="50"/>
      <c r="D685" s="51"/>
      <c r="E685" s="52"/>
    </row>
    <row r="686" spans="1:5" ht="18.75">
      <c r="A686" s="49"/>
      <c r="B686" s="54"/>
      <c r="C686" s="50"/>
      <c r="D686" s="51"/>
      <c r="E686" s="52"/>
    </row>
    <row r="687" spans="1:5" ht="18.75">
      <c r="A687" s="49"/>
      <c r="B687" s="54"/>
      <c r="C687" s="50"/>
      <c r="D687" s="51"/>
      <c r="E687" s="52"/>
    </row>
    <row r="688" spans="1:5" ht="18.75">
      <c r="A688" s="49"/>
      <c r="B688" s="54"/>
      <c r="C688" s="50"/>
      <c r="D688" s="51"/>
      <c r="E688" s="52"/>
    </row>
    <row r="689" spans="1:5" ht="18.75">
      <c r="A689" s="49"/>
      <c r="B689" s="54"/>
      <c r="C689" s="50"/>
      <c r="D689" s="51"/>
      <c r="E689" s="52"/>
    </row>
    <row r="690" spans="1:5" ht="18.75">
      <c r="A690" s="49"/>
      <c r="B690" s="54"/>
      <c r="C690" s="50"/>
      <c r="D690" s="51"/>
      <c r="E690" s="52"/>
    </row>
    <row r="691" spans="1:5" ht="18.75">
      <c r="A691" s="49"/>
      <c r="B691" s="54"/>
      <c r="C691" s="50"/>
      <c r="D691" s="51"/>
      <c r="E691" s="52"/>
    </row>
    <row r="692" spans="1:5" ht="18.75">
      <c r="A692" s="49"/>
      <c r="B692" s="54"/>
      <c r="C692" s="50"/>
      <c r="D692" s="51"/>
      <c r="E692" s="52"/>
    </row>
    <row r="693" spans="1:5" ht="18.75">
      <c r="A693" s="49"/>
      <c r="B693" s="54"/>
      <c r="C693" s="50"/>
      <c r="D693" s="51"/>
      <c r="E693" s="52"/>
    </row>
    <row r="694" spans="1:5" ht="18.75">
      <c r="A694" s="49"/>
      <c r="B694" s="54"/>
      <c r="C694" s="50"/>
      <c r="D694" s="51"/>
      <c r="E694" s="52"/>
    </row>
    <row r="695" spans="1:5" ht="18.75">
      <c r="A695" s="49"/>
      <c r="B695" s="54"/>
      <c r="C695" s="50"/>
      <c r="D695" s="51"/>
      <c r="E695" s="52"/>
    </row>
    <row r="696" spans="1:5" ht="18.75">
      <c r="A696" s="49"/>
      <c r="B696" s="54"/>
      <c r="C696" s="50"/>
      <c r="D696" s="51"/>
      <c r="E696" s="52"/>
    </row>
    <row r="697" spans="1:5" ht="18.75">
      <c r="A697" s="49"/>
      <c r="B697" s="54"/>
      <c r="C697" s="50"/>
      <c r="D697" s="51"/>
      <c r="E697" s="52"/>
    </row>
    <row r="698" spans="1:5" ht="18.75">
      <c r="A698" s="49"/>
      <c r="B698" s="54"/>
      <c r="C698" s="50"/>
      <c r="D698" s="51"/>
      <c r="E698" s="52"/>
    </row>
    <row r="699" spans="1:5" ht="18.75">
      <c r="A699" s="49"/>
      <c r="B699" s="54"/>
      <c r="C699" s="50"/>
      <c r="D699" s="51"/>
      <c r="E699" s="52"/>
    </row>
    <row r="700" spans="1:5" ht="18.75">
      <c r="A700" s="49"/>
      <c r="B700" s="54"/>
      <c r="C700" s="50"/>
      <c r="D700" s="51"/>
      <c r="E700" s="52"/>
    </row>
    <row r="701" spans="1:5" ht="18.75">
      <c r="A701" s="49"/>
      <c r="B701" s="54"/>
      <c r="C701" s="50"/>
      <c r="D701" s="51"/>
      <c r="E701" s="52"/>
    </row>
    <row r="702" spans="1:5" ht="18.75">
      <c r="A702" s="49"/>
      <c r="B702" s="54"/>
      <c r="C702" s="50"/>
      <c r="D702" s="53"/>
    </row>
    <row r="703" spans="1:5" ht="18.75">
      <c r="A703" s="49"/>
      <c r="B703" s="54"/>
      <c r="C703" s="50"/>
      <c r="D703" s="53"/>
    </row>
    <row r="704" spans="1:5" ht="18.75">
      <c r="A704" s="49"/>
      <c r="B704" s="54"/>
      <c r="C704" s="50"/>
      <c r="D704" s="53"/>
    </row>
    <row r="705" spans="1:4" ht="18.75">
      <c r="A705" s="49"/>
      <c r="B705" s="54"/>
      <c r="C705" s="50"/>
      <c r="D705" s="53"/>
    </row>
    <row r="706" spans="1:4" ht="18.75">
      <c r="A706" s="49"/>
      <c r="B706" s="54"/>
      <c r="C706" s="50"/>
      <c r="D706" s="53"/>
    </row>
    <row r="707" spans="1:4" ht="18.75">
      <c r="A707" s="49"/>
      <c r="B707" s="54"/>
      <c r="C707" s="50"/>
      <c r="D707" s="53"/>
    </row>
    <row r="708" spans="1:4" ht="18.75">
      <c r="A708" s="49"/>
      <c r="B708" s="54"/>
      <c r="C708" s="50"/>
      <c r="D708" s="53"/>
    </row>
    <row r="709" spans="1:4">
      <c r="B709" s="57"/>
    </row>
    <row r="710" spans="1:4">
      <c r="B710" s="54"/>
    </row>
    <row r="711" spans="1:4">
      <c r="B711" s="54"/>
    </row>
    <row r="718" spans="1:4">
      <c r="B718" s="54"/>
    </row>
  </sheetData>
  <sheetProtection selectLockedCells="1"/>
  <mergeCells count="1">
    <mergeCell ref="E1:F1"/>
  </mergeCells>
  <conditionalFormatting sqref="B503:B648">
    <cfRule type="cellIs" dxfId="70" priority="92" operator="greaterThan">
      <formula>199</formula>
    </cfRule>
  </conditionalFormatting>
  <conditionalFormatting sqref="B503:B1048576 B1:B2">
    <cfRule type="cellIs" dxfId="69" priority="89" operator="greaterThan">
      <formula>219</formula>
    </cfRule>
  </conditionalFormatting>
  <conditionalFormatting sqref="B397:B502">
    <cfRule type="cellIs" dxfId="68" priority="68" operator="between">
      <formula>219</formula>
      <formula>260</formula>
    </cfRule>
    <cfRule type="cellIs" dxfId="67" priority="69" operator="between">
      <formula>199</formula>
      <formula>219</formula>
    </cfRule>
  </conditionalFormatting>
  <conditionalFormatting sqref="B392:B396">
    <cfRule type="cellIs" dxfId="66" priority="66" operator="greaterThan">
      <formula>210</formula>
    </cfRule>
    <cfRule type="cellIs" dxfId="65" priority="67" operator="greaterThan">
      <formula>199</formula>
    </cfRule>
  </conditionalFormatting>
  <conditionalFormatting sqref="B382:B391">
    <cfRule type="cellIs" dxfId="64" priority="64" operator="greaterThan">
      <formula>219</formula>
    </cfRule>
    <cfRule type="cellIs" dxfId="63" priority="65" operator="greaterThan">
      <formula>119</formula>
    </cfRule>
  </conditionalFormatting>
  <conditionalFormatting sqref="B377:B381">
    <cfRule type="cellIs" dxfId="62" priority="60" operator="greaterThan">
      <formula>219</formula>
    </cfRule>
    <cfRule type="cellIs" dxfId="61" priority="61" operator="greaterThan">
      <formula>219</formula>
    </cfRule>
    <cfRule type="cellIs" dxfId="60" priority="62" operator="greaterThan">
      <formula>199</formula>
    </cfRule>
    <cfRule type="cellIs" dxfId="59" priority="63" operator="greaterThan">
      <formula>219</formula>
    </cfRule>
  </conditionalFormatting>
  <conditionalFormatting sqref="B372:B376">
    <cfRule type="cellIs" dxfId="58" priority="58" operator="greaterThan">
      <formula>219</formula>
    </cfRule>
    <cfRule type="cellIs" dxfId="57" priority="59" operator="greaterThan">
      <formula>119</formula>
    </cfRule>
  </conditionalFormatting>
  <conditionalFormatting sqref="B360:B371">
    <cfRule type="cellIs" dxfId="56" priority="56" operator="greaterThan">
      <formula>219</formula>
    </cfRule>
    <cfRule type="cellIs" dxfId="55" priority="57" operator="greaterThan">
      <formula>199</formula>
    </cfRule>
  </conditionalFormatting>
  <conditionalFormatting sqref="B335:B359">
    <cfRule type="cellIs" dxfId="54" priority="55" operator="greaterThan">
      <formula>199</formula>
    </cfRule>
  </conditionalFormatting>
  <conditionalFormatting sqref="B335:B360">
    <cfRule type="cellIs" dxfId="53" priority="54" operator="greaterThan">
      <formula>219</formula>
    </cfRule>
  </conditionalFormatting>
  <conditionalFormatting sqref="B304:B334">
    <cfRule type="cellIs" dxfId="52" priority="52" operator="greaterThan">
      <formula>219</formula>
    </cfRule>
    <cfRule type="cellIs" dxfId="51" priority="53" operator="greaterThan">
      <formula>199</formula>
    </cfRule>
  </conditionalFormatting>
  <conditionalFormatting sqref="B296:B303">
    <cfRule type="cellIs" dxfId="50" priority="51" operator="greaterThan">
      <formula>199</formula>
    </cfRule>
  </conditionalFormatting>
  <conditionalFormatting sqref="B296:B304">
    <cfRule type="cellIs" dxfId="49" priority="48" operator="greaterThan">
      <formula>210</formula>
    </cfRule>
    <cfRule type="cellIs" dxfId="48" priority="49" operator="greaterThan">
      <formula>219</formula>
    </cfRule>
    <cfRule type="cellIs" dxfId="47" priority="50" operator="greaterThan">
      <formula>219</formula>
    </cfRule>
  </conditionalFormatting>
  <conditionalFormatting sqref="B273:B295">
    <cfRule type="cellIs" dxfId="46" priority="44" operator="greaterThan">
      <formula>219</formula>
    </cfRule>
    <cfRule type="cellIs" dxfId="45" priority="46" operator="greaterThan">
      <formula>119</formula>
    </cfRule>
    <cfRule type="cellIs" dxfId="44" priority="47" operator="greaterThan">
      <formula>199</formula>
    </cfRule>
  </conditionalFormatting>
  <conditionalFormatting sqref="B296">
    <cfRule type="cellIs" dxfId="43" priority="45" operator="greaterThan">
      <formula>219</formula>
    </cfRule>
  </conditionalFormatting>
  <conditionalFormatting sqref="B258:B272">
    <cfRule type="cellIs" dxfId="42" priority="42" operator="greaterThan">
      <formula>219</formula>
    </cfRule>
    <cfRule type="cellIs" dxfId="41" priority="43" operator="greaterThan">
      <formula>199</formula>
    </cfRule>
  </conditionalFormatting>
  <conditionalFormatting sqref="B241:B257">
    <cfRule type="cellIs" dxfId="40" priority="41" operator="greaterThan">
      <formula>109</formula>
    </cfRule>
  </conditionalFormatting>
  <conditionalFormatting sqref="B241:B257">
    <cfRule type="cellIs" dxfId="39" priority="40" operator="greaterThan">
      <formula>219</formula>
    </cfRule>
  </conditionalFormatting>
  <conditionalFormatting sqref="B216:B240">
    <cfRule type="cellIs" dxfId="38" priority="38" operator="greaterThan">
      <formula>219</formula>
    </cfRule>
    <cfRule type="cellIs" dxfId="37" priority="39" operator="greaterThan">
      <formula>199</formula>
    </cfRule>
  </conditionalFormatting>
  <conditionalFormatting sqref="B201:B215">
    <cfRule type="cellIs" dxfId="36" priority="36" operator="greaterThan">
      <formula>219</formula>
    </cfRule>
    <cfRule type="cellIs" dxfId="35" priority="37" operator="greaterThan">
      <formula>199</formula>
    </cfRule>
  </conditionalFormatting>
  <conditionalFormatting sqref="B186:B200">
    <cfRule type="cellIs" dxfId="34" priority="34" operator="greaterThan">
      <formula>219</formula>
    </cfRule>
    <cfRule type="cellIs" dxfId="33" priority="35" operator="greaterThan">
      <formula>199</formula>
    </cfRule>
  </conditionalFormatting>
  <conditionalFormatting sqref="B149:B185">
    <cfRule type="cellIs" dxfId="32" priority="33" operator="greaterThan">
      <formula>199</formula>
    </cfRule>
  </conditionalFormatting>
  <conditionalFormatting sqref="B149:B186">
    <cfRule type="cellIs" dxfId="31" priority="32" operator="greaterThan">
      <formula>219</formula>
    </cfRule>
  </conditionalFormatting>
  <conditionalFormatting sqref="B139:B148">
    <cfRule type="cellIs" dxfId="30" priority="29" operator="greaterThan">
      <formula>219</formula>
    </cfRule>
    <cfRule type="cellIs" dxfId="29" priority="30" operator="greaterThan">
      <formula>219</formula>
    </cfRule>
    <cfRule type="cellIs" dxfId="28" priority="31" operator="greaterThan">
      <formula>199</formula>
    </cfRule>
  </conditionalFormatting>
  <conditionalFormatting sqref="B114:B138">
    <cfRule type="cellIs" dxfId="27" priority="27" operator="greaterThan">
      <formula>219</formula>
    </cfRule>
    <cfRule type="cellIs" dxfId="26" priority="28" operator="greaterThan">
      <formula>199</formula>
    </cfRule>
  </conditionalFormatting>
  <conditionalFormatting sqref="B99:B113">
    <cfRule type="cellIs" dxfId="25" priority="25" operator="greaterThan">
      <formula>119</formula>
    </cfRule>
    <cfRule type="cellIs" dxfId="24" priority="26" operator="greaterThan">
      <formula>219</formula>
    </cfRule>
  </conditionalFormatting>
  <conditionalFormatting sqref="B99:B1048576 B1:B2">
    <cfRule type="cellIs" dxfId="23" priority="23" operator="greaterThan">
      <formula>219</formula>
    </cfRule>
    <cfRule type="cellIs" dxfId="22" priority="24" operator="greaterThan">
      <formula>119</formula>
    </cfRule>
  </conditionalFormatting>
  <conditionalFormatting sqref="B84:B98">
    <cfRule type="cellIs" dxfId="21" priority="22" operator="greaterThan">
      <formula>219</formula>
    </cfRule>
  </conditionalFormatting>
  <conditionalFormatting sqref="B85:B98">
    <cfRule type="cellIs" dxfId="20" priority="20" operator="greaterThan">
      <formula>219</formula>
    </cfRule>
    <cfRule type="cellIs" dxfId="19" priority="21" operator="greaterThan">
      <formula>119</formula>
    </cfRule>
  </conditionalFormatting>
  <conditionalFormatting sqref="B48:B83">
    <cfRule type="cellIs" dxfId="18" priority="17" operator="greaterThan">
      <formula>219</formula>
    </cfRule>
    <cfRule type="cellIs" dxfId="17" priority="18" operator="greaterThan">
      <formula>199</formula>
    </cfRule>
    <cfRule type="cellIs" dxfId="16" priority="19" operator="greaterThan">
      <formula>219</formula>
    </cfRule>
  </conditionalFormatting>
  <conditionalFormatting sqref="B21:B47">
    <cfRule type="cellIs" dxfId="15" priority="15" operator="greaterThan">
      <formula>199</formula>
    </cfRule>
    <cfRule type="cellIs" dxfId="14" priority="16" operator="greaterThan">
      <formula>199</formula>
    </cfRule>
  </conditionalFormatting>
  <conditionalFormatting sqref="B21:B45">
    <cfRule type="cellIs" dxfId="13" priority="14" operator="greaterThan">
      <formula>219</formula>
    </cfRule>
  </conditionalFormatting>
  <conditionalFormatting sqref="B6:B20">
    <cfRule type="cellIs" dxfId="12" priority="13" operator="greaterThan">
      <formula>199</formula>
    </cfRule>
  </conditionalFormatting>
  <conditionalFormatting sqref="B6:B22">
    <cfRule type="cellIs" dxfId="11" priority="12" operator="greaterThan">
      <formula>219</formula>
    </cfRule>
  </conditionalFormatting>
  <conditionalFormatting sqref="B3:B5">
    <cfRule type="cellIs" dxfId="10" priority="11" operator="greaterThan">
      <formula>219</formula>
    </cfRule>
    <cfRule type="cellIs" dxfId="9" priority="10" operator="greaterThan">
      <formula>199</formula>
    </cfRule>
    <cfRule type="cellIs" dxfId="8" priority="9" operator="greaterThan">
      <formula>219</formula>
    </cfRule>
  </conditionalFormatting>
  <conditionalFormatting sqref="B1:B1048576">
    <cfRule type="cellIs" dxfId="7" priority="8" operator="greaterThan">
      <formula>199</formula>
    </cfRule>
    <cfRule type="cellIs" dxfId="6" priority="7" operator="greaterThan">
      <formula>219</formula>
    </cfRule>
    <cfRule type="cellIs" dxfId="5" priority="6" operator="greaterThan">
      <formula>199</formula>
    </cfRule>
    <cfRule type="cellIs" dxfId="4" priority="5" operator="greaterThan">
      <formula>219</formula>
    </cfRule>
    <cfRule type="cellIs" dxfId="3" priority="4" operator="greaterThan">
      <formula>199</formula>
    </cfRule>
    <cfRule type="cellIs" dxfId="2" priority="3" operator="greaterThan">
      <formula>199</formula>
    </cfRule>
    <cfRule type="cellIs" dxfId="1" priority="2" operator="greaterThan">
      <formula>219</formula>
    </cfRule>
    <cfRule type="cellIs" dxfId="0" priority="1" operator="lessThan">
      <formula>199</formula>
    </cfRule>
  </conditionalFormatting>
  <hyperlinks>
    <hyperlink ref="F2" location="ESCRITURA!A5" display="volver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8" sqref="B8"/>
    </sheetView>
  </sheetViews>
  <sheetFormatPr baseColWidth="10" defaultRowHeight="15"/>
  <cols>
    <col min="1" max="1" width="4.140625" style="30" customWidth="1"/>
    <col min="2" max="2" width="96.140625" customWidth="1"/>
    <col min="3" max="3" width="11.42578125" style="32"/>
  </cols>
  <sheetData>
    <row r="1" spans="1:3" ht="18.75">
      <c r="A1" s="30">
        <v>1</v>
      </c>
      <c r="B1" s="17" t="s">
        <v>35</v>
      </c>
      <c r="C1" s="32">
        <v>3</v>
      </c>
    </row>
    <row r="2" spans="1:3" ht="18.75">
      <c r="A2" s="30">
        <v>2</v>
      </c>
      <c r="B2" s="17" t="s">
        <v>36</v>
      </c>
      <c r="C2" s="32">
        <v>3</v>
      </c>
    </row>
    <row r="3" spans="1:3" ht="18.75">
      <c r="A3" s="30">
        <v>3</v>
      </c>
      <c r="B3" s="17" t="s">
        <v>37</v>
      </c>
      <c r="C3" s="32">
        <v>3</v>
      </c>
    </row>
    <row r="4" spans="1:3" ht="18.75">
      <c r="A4" s="30">
        <v>4</v>
      </c>
      <c r="B4" s="17" t="s">
        <v>38</v>
      </c>
      <c r="C4" s="32">
        <v>3</v>
      </c>
    </row>
    <row r="5" spans="1:3" ht="18.75">
      <c r="A5" s="30">
        <v>5</v>
      </c>
      <c r="B5" s="17" t="s">
        <v>39</v>
      </c>
      <c r="C5" s="32">
        <v>3</v>
      </c>
    </row>
    <row r="6" spans="1:3" ht="18.75">
      <c r="A6" s="30">
        <v>6</v>
      </c>
      <c r="B6" s="17" t="s">
        <v>40</v>
      </c>
      <c r="C6" s="32">
        <v>3</v>
      </c>
    </row>
    <row r="7" spans="1:3" ht="18.75">
      <c r="A7" s="30">
        <v>7</v>
      </c>
      <c r="B7" s="17" t="s">
        <v>41</v>
      </c>
      <c r="C7" s="32">
        <v>3</v>
      </c>
    </row>
    <row r="8" spans="1:3" ht="18.75">
      <c r="A8" s="30">
        <v>8</v>
      </c>
      <c r="B8" s="17" t="s">
        <v>34</v>
      </c>
      <c r="C8" s="32">
        <v>3</v>
      </c>
    </row>
    <row r="9" spans="1:3" ht="18.75">
      <c r="A9" s="30">
        <v>9</v>
      </c>
      <c r="B9" s="17" t="s">
        <v>5</v>
      </c>
      <c r="C9" s="32">
        <v>3</v>
      </c>
    </row>
    <row r="10" spans="1:3">
      <c r="A10" s="30">
        <v>10</v>
      </c>
    </row>
    <row r="11" spans="1:3">
      <c r="A11" s="30">
        <v>11</v>
      </c>
    </row>
    <row r="12" spans="1:3">
      <c r="A12" s="30">
        <v>12</v>
      </c>
    </row>
    <row r="13" spans="1:3">
      <c r="A13" s="30">
        <v>13</v>
      </c>
    </row>
    <row r="14" spans="1:3">
      <c r="A14" s="30">
        <v>14</v>
      </c>
    </row>
    <row r="15" spans="1:3">
      <c r="A15" s="30">
        <v>15</v>
      </c>
    </row>
    <row r="16" spans="1:3">
      <c r="A16" s="30">
        <v>16</v>
      </c>
    </row>
    <row r="17" spans="1:1">
      <c r="A17" s="30">
        <v>17</v>
      </c>
    </row>
    <row r="18" spans="1:1">
      <c r="A18" s="30">
        <v>18</v>
      </c>
    </row>
    <row r="19" spans="1:1">
      <c r="A19" s="30">
        <v>19</v>
      </c>
    </row>
    <row r="20" spans="1:1">
      <c r="A20" s="30">
        <v>20</v>
      </c>
    </row>
    <row r="21" spans="1:1">
      <c r="A21" s="30">
        <v>21</v>
      </c>
    </row>
    <row r="22" spans="1:1">
      <c r="A22" s="30">
        <v>22</v>
      </c>
    </row>
    <row r="23" spans="1:1">
      <c r="A23" s="30">
        <v>23</v>
      </c>
    </row>
    <row r="24" spans="1:1">
      <c r="A24" s="30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9" sqref="B9"/>
    </sheetView>
  </sheetViews>
  <sheetFormatPr baseColWidth="10" defaultRowHeight="15"/>
  <cols>
    <col min="1" max="1" width="3.140625" style="10" customWidth="1"/>
    <col min="2" max="2" width="97.42578125" customWidth="1"/>
    <col min="3" max="3" width="11.42578125" style="32"/>
  </cols>
  <sheetData>
    <row r="1" spans="1:3" ht="18.75">
      <c r="A1" s="10">
        <v>1</v>
      </c>
      <c r="B1" s="17" t="s">
        <v>42</v>
      </c>
      <c r="C1" s="32">
        <v>4</v>
      </c>
    </row>
    <row r="2" spans="1:3" ht="18.75">
      <c r="A2" s="10">
        <v>2</v>
      </c>
      <c r="B2" s="17" t="s">
        <v>43</v>
      </c>
      <c r="C2" s="32">
        <v>4</v>
      </c>
    </row>
    <row r="3" spans="1:3" ht="18.75">
      <c r="A3" s="10">
        <v>3</v>
      </c>
      <c r="B3" s="17" t="s">
        <v>44</v>
      </c>
      <c r="C3" s="32">
        <v>4</v>
      </c>
    </row>
    <row r="4" spans="1:3" ht="18.75">
      <c r="A4" s="10">
        <v>4</v>
      </c>
      <c r="B4" s="17" t="s">
        <v>45</v>
      </c>
      <c r="C4" s="32">
        <v>4</v>
      </c>
    </row>
    <row r="5" spans="1:3" ht="18.75">
      <c r="A5" s="10">
        <v>5</v>
      </c>
      <c r="B5" s="17" t="s">
        <v>46</v>
      </c>
      <c r="C5" s="32">
        <v>4</v>
      </c>
    </row>
    <row r="6" spans="1:3" ht="18.75">
      <c r="A6" s="10">
        <v>6</v>
      </c>
      <c r="B6" s="17" t="s">
        <v>47</v>
      </c>
      <c r="C6" s="32">
        <v>4</v>
      </c>
    </row>
    <row r="7" spans="1:3" ht="18.75">
      <c r="A7" s="10">
        <v>7</v>
      </c>
      <c r="B7" s="17" t="s">
        <v>48</v>
      </c>
      <c r="C7" s="32">
        <v>4</v>
      </c>
    </row>
    <row r="8" spans="1:3" ht="19.5" customHeight="1">
      <c r="A8" s="10">
        <v>8</v>
      </c>
      <c r="B8" s="48" t="s">
        <v>49</v>
      </c>
      <c r="C8" s="32">
        <v>4</v>
      </c>
    </row>
    <row r="9" spans="1:3" ht="18.75">
      <c r="A9" s="10">
        <v>9</v>
      </c>
      <c r="B9" s="17" t="s">
        <v>5</v>
      </c>
      <c r="C9" s="32">
        <v>4</v>
      </c>
    </row>
    <row r="10" spans="1:3">
      <c r="A10" s="10">
        <v>10</v>
      </c>
    </row>
    <row r="11" spans="1:3">
      <c r="A11" s="10">
        <v>11</v>
      </c>
    </row>
    <row r="12" spans="1:3">
      <c r="A12" s="10">
        <v>12</v>
      </c>
    </row>
    <row r="13" spans="1:3">
      <c r="A13" s="10">
        <v>13</v>
      </c>
    </row>
    <row r="14" spans="1:3">
      <c r="A14" s="10">
        <v>14</v>
      </c>
    </row>
    <row r="15" spans="1:3">
      <c r="A15" s="10">
        <v>15</v>
      </c>
    </row>
    <row r="16" spans="1:3">
      <c r="A16" s="10">
        <v>16</v>
      </c>
    </row>
    <row r="17" spans="1:1">
      <c r="A17" s="10">
        <v>17</v>
      </c>
    </row>
    <row r="18" spans="1:1">
      <c r="A18" s="10">
        <v>18</v>
      </c>
    </row>
    <row r="19" spans="1:1">
      <c r="A19" s="10">
        <v>19</v>
      </c>
    </row>
    <row r="20" spans="1:1">
      <c r="A20" s="10">
        <v>20</v>
      </c>
    </row>
    <row r="21" spans="1:1">
      <c r="A21" s="10">
        <v>21</v>
      </c>
    </row>
    <row r="22" spans="1:1">
      <c r="A22" s="10">
        <v>22</v>
      </c>
    </row>
    <row r="23" spans="1:1">
      <c r="A23" s="10">
        <v>23</v>
      </c>
    </row>
    <row r="24" spans="1:1">
      <c r="A24" s="10">
        <v>24</v>
      </c>
    </row>
    <row r="25" spans="1:1">
      <c r="A25" s="10">
        <v>25</v>
      </c>
    </row>
    <row r="26" spans="1:1">
      <c r="A26" s="10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C9" sqref="C9"/>
    </sheetView>
  </sheetViews>
  <sheetFormatPr baseColWidth="10" defaultRowHeight="15"/>
  <cols>
    <col min="1" max="1" width="4.42578125" customWidth="1"/>
    <col min="2" max="2" width="93.85546875" customWidth="1"/>
    <col min="3" max="3" width="11.42578125" style="32"/>
  </cols>
  <sheetData>
    <row r="1" spans="1:3" ht="18.75">
      <c r="A1" s="10">
        <v>1</v>
      </c>
      <c r="B1" s="17" t="s">
        <v>50</v>
      </c>
      <c r="C1" s="32">
        <v>5</v>
      </c>
    </row>
    <row r="2" spans="1:3" ht="18.75">
      <c r="A2" s="10">
        <v>2</v>
      </c>
      <c r="B2" s="17" t="s">
        <v>51</v>
      </c>
      <c r="C2" s="32">
        <v>5</v>
      </c>
    </row>
    <row r="3" spans="1:3" ht="18.75">
      <c r="A3" s="10">
        <v>3</v>
      </c>
      <c r="B3" s="17" t="s">
        <v>52</v>
      </c>
      <c r="C3" s="32">
        <v>5</v>
      </c>
    </row>
    <row r="4" spans="1:3" ht="18.75">
      <c r="A4" s="10">
        <v>4</v>
      </c>
      <c r="B4" s="17" t="s">
        <v>53</v>
      </c>
      <c r="C4" s="32">
        <v>5</v>
      </c>
    </row>
    <row r="5" spans="1:3" ht="18.75">
      <c r="A5" s="10">
        <v>5</v>
      </c>
      <c r="B5" s="17" t="s">
        <v>54</v>
      </c>
      <c r="C5" s="32">
        <v>5</v>
      </c>
    </row>
    <row r="6" spans="1:3" ht="18.75">
      <c r="A6" s="10">
        <v>6</v>
      </c>
      <c r="B6" s="17" t="s">
        <v>55</v>
      </c>
      <c r="C6" s="32">
        <v>5</v>
      </c>
    </row>
    <row r="7" spans="1:3" ht="18.75">
      <c r="A7" s="10">
        <v>7</v>
      </c>
      <c r="B7" s="17" t="s">
        <v>56</v>
      </c>
      <c r="C7" s="32">
        <v>5</v>
      </c>
    </row>
    <row r="8" spans="1:3" ht="18.75">
      <c r="A8" s="10">
        <v>8</v>
      </c>
      <c r="B8" s="17" t="s">
        <v>57</v>
      </c>
      <c r="C8" s="32">
        <v>5</v>
      </c>
    </row>
    <row r="9" spans="1:3" ht="18.75">
      <c r="A9" s="10">
        <v>9</v>
      </c>
      <c r="B9" s="17" t="s">
        <v>5</v>
      </c>
      <c r="C9" s="32">
        <v>5</v>
      </c>
    </row>
    <row r="10" spans="1:3">
      <c r="A10" s="10">
        <v>10</v>
      </c>
    </row>
    <row r="11" spans="1:3">
      <c r="A11" s="10">
        <v>11</v>
      </c>
    </row>
    <row r="12" spans="1:3">
      <c r="A12" s="10">
        <v>12</v>
      </c>
    </row>
    <row r="13" spans="1:3">
      <c r="A13" s="10">
        <v>13</v>
      </c>
    </row>
    <row r="14" spans="1:3">
      <c r="A14" s="10">
        <v>14</v>
      </c>
    </row>
    <row r="15" spans="1:3">
      <c r="A15" s="10">
        <v>15</v>
      </c>
    </row>
    <row r="16" spans="1:3">
      <c r="A16" s="10">
        <v>16</v>
      </c>
    </row>
    <row r="17" spans="1:1">
      <c r="A17" s="10">
        <v>17</v>
      </c>
    </row>
    <row r="18" spans="1:1">
      <c r="A18" s="10">
        <v>18</v>
      </c>
    </row>
    <row r="19" spans="1:1">
      <c r="A19" s="10">
        <v>19</v>
      </c>
    </row>
    <row r="20" spans="1:1">
      <c r="A20" s="10">
        <v>20</v>
      </c>
    </row>
    <row r="21" spans="1:1">
      <c r="A21" s="10">
        <v>21</v>
      </c>
    </row>
    <row r="22" spans="1:1">
      <c r="A22" s="10">
        <v>22</v>
      </c>
    </row>
    <row r="23" spans="1:1">
      <c r="A23" s="10">
        <v>23</v>
      </c>
    </row>
    <row r="24" spans="1:1">
      <c r="A24" s="10">
        <v>24</v>
      </c>
    </row>
    <row r="25" spans="1:1">
      <c r="A25" s="10">
        <v>25</v>
      </c>
    </row>
    <row r="26" spans="1:1">
      <c r="A26" s="10">
        <v>26</v>
      </c>
    </row>
    <row r="27" spans="1:1">
      <c r="A27" s="10">
        <v>27</v>
      </c>
    </row>
    <row r="28" spans="1:1">
      <c r="A28" s="10">
        <v>28</v>
      </c>
    </row>
    <row r="29" spans="1:1">
      <c r="A29" s="10">
        <v>29</v>
      </c>
    </row>
    <row r="30" spans="1:1">
      <c r="A30" s="10">
        <v>30</v>
      </c>
    </row>
    <row r="31" spans="1:1">
      <c r="A31" s="10">
        <v>31</v>
      </c>
    </row>
    <row r="32" spans="1:1">
      <c r="A32" s="10">
        <v>32</v>
      </c>
    </row>
    <row r="33" spans="1:1">
      <c r="A33" s="10">
        <v>33</v>
      </c>
    </row>
    <row r="34" spans="1:1">
      <c r="A34" s="10">
        <v>34</v>
      </c>
    </row>
    <row r="35" spans="1:1">
      <c r="A35" s="10">
        <v>35</v>
      </c>
    </row>
    <row r="36" spans="1:1">
      <c r="A36" s="10">
        <v>36</v>
      </c>
    </row>
    <row r="37" spans="1:1">
      <c r="A37" s="10">
        <v>37</v>
      </c>
    </row>
    <row r="38" spans="1:1">
      <c r="A38" s="10">
        <v>38</v>
      </c>
    </row>
    <row r="39" spans="1:1">
      <c r="A39" s="10">
        <v>39</v>
      </c>
    </row>
    <row r="40" spans="1:1">
      <c r="A40" s="10">
        <v>40</v>
      </c>
    </row>
    <row r="41" spans="1:1">
      <c r="A41" s="10">
        <v>41</v>
      </c>
    </row>
    <row r="42" spans="1:1">
      <c r="A42" s="10">
        <v>42</v>
      </c>
    </row>
    <row r="43" spans="1:1">
      <c r="A43" s="10">
        <v>43</v>
      </c>
    </row>
    <row r="44" spans="1:1">
      <c r="A44" s="10">
        <v>44</v>
      </c>
    </row>
    <row r="45" spans="1:1">
      <c r="A45" s="10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CARTA00</vt:lpstr>
      <vt:lpstr>lec.2</vt:lpstr>
      <vt:lpstr>ESCRITURA</vt:lpstr>
      <vt:lpstr>PULSACIONES</vt:lpstr>
      <vt:lpstr>lec.03</vt:lpstr>
      <vt:lpstr>lec.04</vt:lpstr>
      <vt:lpstr>lec.05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yomismo</dc:creator>
  <cp:lastModifiedBy>yo mismo</cp:lastModifiedBy>
  <dcterms:created xsi:type="dcterms:W3CDTF">2011-01-13T15:13:59Z</dcterms:created>
  <dcterms:modified xsi:type="dcterms:W3CDTF">2014-03-17T15:45:01Z</dcterms:modified>
</cp:coreProperties>
</file>